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010" windowWidth="21645" windowHeight="507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<sst xmlns="http://schemas.openxmlformats.org/spreadsheetml/2006/main" count="68" uniqueCount="30">
  <si>
    <t>Over / Under</t>
  </si>
  <si>
    <t>2012 ATS</t>
  </si>
  <si>
    <t>Location</t>
  </si>
  <si>
    <t>Mega Bet</t>
  </si>
  <si>
    <t>Away</t>
  </si>
  <si>
    <t>Total</t>
  </si>
  <si>
    <t>7 Yrs vs Opp ATS</t>
  </si>
  <si>
    <t>Sagarin Rating</t>
  </si>
  <si>
    <t>Week</t>
  </si>
  <si>
    <t>Day</t>
  </si>
  <si>
    <t>Date</t>
  </si>
  <si>
    <t>Time EST</t>
  </si>
  <si>
    <t>Network</t>
  </si>
  <si>
    <t>League</t>
  </si>
  <si>
    <t>Home</t>
  </si>
  <si>
    <t>Favorite</t>
  </si>
  <si>
    <t>Underdog</t>
  </si>
  <si>
    <t>Spread</t>
  </si>
  <si>
    <t>O/U</t>
  </si>
  <si>
    <t>BBofG</t>
  </si>
  <si>
    <t>Pick</t>
  </si>
  <si>
    <t>Score Previous Year</t>
  </si>
  <si>
    <t>Visitors</t>
  </si>
  <si>
    <t>W</t>
  </si>
  <si>
    <t>L</t>
  </si>
  <si>
    <t>T</t>
  </si>
  <si>
    <t>Sun</t>
  </si>
  <si>
    <t>Bowl</t>
  </si>
  <si>
    <t>NFL</t>
  </si>
  <si>
    <t>Sat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</si>
</sst>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[$-409]h:mm\ AM/PM;@"/>
    <numFmt numFmtId="166" formatCode="_(* #,##0.0_);_(* \(#,##0.0\);_(* &quot;-&quot;??_);_(@_)"/>
    <numFmt numFmtId="167" formatCode="_(* #,##0_);_(* \(#,##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name val="Arial"/>
      <family val="2"/>
    </font>
    <font>
      <u val="single"/>
      <sz val="12"/>
      <name val="Calibri"/>
      <family val="2"/>
    </font>
    <font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2" fillId="0" borderId="0" xfId="42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/>
    </xf>
    <xf numFmtId="0" fontId="42" fillId="0" borderId="0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43" fillId="0" borderId="0" xfId="42" applyNumberFormat="1" applyFont="1" applyFill="1" applyBorder="1" applyAlignment="1">
      <alignment horizontal="center" wrapText="1"/>
    </xf>
    <xf numFmtId="166" fontId="3" fillId="0" borderId="10" xfId="42" applyNumberFormat="1" applyFont="1" applyBorder="1" applyAlignment="1">
      <alignment horizontal="center"/>
    </xf>
    <xf numFmtId="166" fontId="3" fillId="0" borderId="11" xfId="42" applyNumberFormat="1" applyFont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165" fontId="2" fillId="0" borderId="13" xfId="0" applyNumberFormat="1" applyFont="1" applyFill="1" applyBorder="1" applyAlignment="1">
      <alignment horizontal="center"/>
    </xf>
    <xf numFmtId="0" fontId="4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165" fontId="2" fillId="0" borderId="16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10" xfId="42" applyNumberFormat="1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43" fillId="0" borderId="16" xfId="42" applyNumberFormat="1" applyFont="1" applyFill="1" applyBorder="1" applyAlignment="1">
      <alignment horizontal="center" vertical="center" wrapText="1"/>
    </xf>
    <xf numFmtId="0" fontId="43" fillId="0" borderId="17" xfId="42" applyNumberFormat="1" applyFont="1" applyFill="1" applyBorder="1" applyAlignment="1">
      <alignment horizontal="center" vertical="center" wrapText="1"/>
    </xf>
    <xf numFmtId="0" fontId="43" fillId="0" borderId="14" xfId="42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0" fontId="43" fillId="0" borderId="11" xfId="42" applyNumberFormat="1" applyFont="1" applyFill="1" applyBorder="1" applyAlignment="1">
      <alignment horizontal="center" vertical="center" wrapText="1"/>
    </xf>
    <xf numFmtId="166" fontId="4" fillId="0" borderId="16" xfId="42" applyNumberFormat="1" applyFont="1" applyFill="1" applyBorder="1" applyAlignment="1">
      <alignment horizontal="center" vertical="center" wrapText="1"/>
    </xf>
    <xf numFmtId="166" fontId="4" fillId="0" borderId="14" xfId="42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11" xfId="42" applyNumberFormat="1" applyFont="1" applyFill="1" applyBorder="1" applyAlignment="1">
      <alignment horizontal="center"/>
    </xf>
    <xf numFmtId="0" fontId="5" fillId="0" borderId="10" xfId="42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11" xfId="42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6" fillId="0" borderId="10" xfId="42" applyNumberFormat="1" applyFont="1" applyFill="1" applyBorder="1" applyAlignment="1">
      <alignment horizontal="center"/>
    </xf>
    <xf numFmtId="0" fontId="6" fillId="0" borderId="0" xfId="42" applyNumberFormat="1" applyFont="1" applyFill="1" applyBorder="1" applyAlignment="1">
      <alignment horizontal="center"/>
    </xf>
    <xf numFmtId="0" fontId="6" fillId="0" borderId="11" xfId="42" applyNumberFormat="1" applyFont="1" applyFill="1" applyBorder="1" applyAlignment="1">
      <alignment horizontal="center"/>
    </xf>
    <xf numFmtId="166" fontId="0" fillId="0" borderId="10" xfId="42" applyNumberFormat="1" applyFont="1" applyFill="1" applyBorder="1" applyAlignment="1">
      <alignment horizontal="center"/>
    </xf>
    <xf numFmtId="166" fontId="0" fillId="0" borderId="11" xfId="42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166" fontId="5" fillId="0" borderId="10" xfId="42" applyNumberFormat="1" applyFont="1" applyFill="1" applyBorder="1" applyAlignment="1">
      <alignment horizontal="center"/>
    </xf>
    <xf numFmtId="166" fontId="5" fillId="0" borderId="11" xfId="42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0" fontId="44" fillId="0" borderId="18" xfId="0" applyNumberFormat="1" applyFont="1" applyFill="1" applyBorder="1" applyAlignment="1">
      <alignment horizontal="center"/>
    </xf>
    <xf numFmtId="167" fontId="8" fillId="0" borderId="13" xfId="42" applyNumberFormat="1" applyFont="1" applyFill="1" applyBorder="1" applyAlignment="1">
      <alignment horizontal="center"/>
    </xf>
    <xf numFmtId="167" fontId="8" fillId="0" borderId="19" xfId="42" applyNumberFormat="1" applyFont="1" applyFill="1" applyBorder="1" applyAlignment="1">
      <alignment horizontal="center"/>
    </xf>
    <xf numFmtId="167" fontId="8" fillId="0" borderId="20" xfId="42" applyNumberFormat="1" applyFont="1" applyFill="1" applyBorder="1" applyAlignment="1">
      <alignment horizontal="center"/>
    </xf>
    <xf numFmtId="167" fontId="5" fillId="0" borderId="10" xfId="42" applyNumberFormat="1" applyFont="1" applyFill="1" applyBorder="1" applyAlignment="1">
      <alignment horizontal="center"/>
    </xf>
    <xf numFmtId="167" fontId="5" fillId="0" borderId="12" xfId="42" applyNumberFormat="1" applyFont="1" applyFill="1" applyBorder="1" applyAlignment="1">
      <alignment horizontal="center"/>
    </xf>
    <xf numFmtId="167" fontId="44" fillId="0" borderId="18" xfId="42" applyNumberFormat="1" applyFont="1" applyFill="1" applyBorder="1" applyAlignment="1">
      <alignment horizontal="center"/>
    </xf>
    <xf numFmtId="167" fontId="5" fillId="0" borderId="0" xfId="42" applyNumberFormat="1" applyFont="1" applyFill="1" applyBorder="1" applyAlignment="1">
      <alignment horizontal="center"/>
    </xf>
    <xf numFmtId="167" fontId="5" fillId="0" borderId="11" xfId="42" applyNumberFormat="1" applyFont="1" applyFill="1" applyBorder="1" applyAlignment="1">
      <alignment horizontal="center"/>
    </xf>
    <xf numFmtId="43" fontId="2" fillId="0" borderId="0" xfId="42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167" fontId="5" fillId="0" borderId="18" xfId="42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43" fontId="2" fillId="0" borderId="19" xfId="42" applyFont="1" applyFill="1" applyBorder="1" applyAlignment="1">
      <alignment horizontal="center"/>
    </xf>
    <xf numFmtId="43" fontId="2" fillId="0" borderId="17" xfId="42" applyFont="1" applyFill="1" applyBorder="1" applyAlignment="1">
      <alignment horizontal="center"/>
    </xf>
    <xf numFmtId="43" fontId="5" fillId="0" borderId="0" xfId="42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5" fillId="0" borderId="0" xfId="42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43" fontId="2" fillId="0" borderId="15" xfId="42" applyFont="1" applyFill="1" applyBorder="1" applyAlignment="1">
      <alignment horizontal="center"/>
    </xf>
    <xf numFmtId="43" fontId="5" fillId="0" borderId="18" xfId="42" applyFont="1" applyFill="1" applyBorder="1" applyAlignment="1">
      <alignment horizontal="center"/>
    </xf>
    <xf numFmtId="43" fontId="3" fillId="0" borderId="14" xfId="42" applyFont="1" applyBorder="1" applyAlignment="1">
      <alignment horizontal="center"/>
    </xf>
    <xf numFmtId="166" fontId="5" fillId="0" borderId="0" xfId="42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166" fontId="2" fillId="0" borderId="18" xfId="42" applyNumberFormat="1" applyFont="1" applyFill="1" applyBorder="1" applyAlignment="1">
      <alignment horizontal="center"/>
    </xf>
    <xf numFmtId="166" fontId="2" fillId="0" borderId="12" xfId="42" applyNumberFormat="1" applyFont="1" applyFill="1" applyBorder="1" applyAlignment="1">
      <alignment horizontal="center"/>
    </xf>
    <xf numFmtId="166" fontId="2" fillId="0" borderId="15" xfId="42" applyNumberFormat="1" applyFont="1" applyFill="1" applyBorder="1" applyAlignment="1">
      <alignment horizontal="center"/>
    </xf>
    <xf numFmtId="166" fontId="5" fillId="0" borderId="18" xfId="42" applyNumberFormat="1" applyFont="1" applyFill="1" applyBorder="1" applyAlignment="1">
      <alignment horizontal="center"/>
    </xf>
    <xf numFmtId="0" fontId="40" fillId="0" borderId="13" xfId="0" applyNumberFormat="1" applyFont="1" applyFill="1" applyBorder="1" applyAlignment="1">
      <alignment horizontal="center" vertic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6" fontId="42" fillId="0" borderId="13" xfId="42" applyNumberFormat="1" applyFont="1" applyFill="1" applyBorder="1" applyAlignment="1">
      <alignment horizontal="center"/>
    </xf>
    <xf numFmtId="166" fontId="42" fillId="0" borderId="20" xfId="42" applyNumberFormat="1" applyFont="1" applyFill="1" applyBorder="1" applyAlignment="1">
      <alignment horizontal="center"/>
    </xf>
    <xf numFmtId="167" fontId="10" fillId="0" borderId="16" xfId="42" applyNumberFormat="1" applyFont="1" applyFill="1" applyBorder="1" applyAlignment="1">
      <alignment horizontal="center" vertical="center"/>
    </xf>
    <xf numFmtId="167" fontId="10" fillId="0" borderId="17" xfId="42" applyNumberFormat="1" applyFont="1" applyFill="1" applyBorder="1" applyAlignment="1">
      <alignment horizontal="center" vertical="center"/>
    </xf>
    <xf numFmtId="167" fontId="10" fillId="0" borderId="14" xfId="42" applyNumberFormat="1" applyFont="1" applyFill="1" applyBorder="1" applyAlignment="1">
      <alignment horizontal="center" vertical="center"/>
    </xf>
    <xf numFmtId="43" fontId="2" fillId="0" borderId="12" xfId="42" applyFont="1" applyFill="1" applyBorder="1" applyAlignment="1">
      <alignment horizontal="center" wrapText="1"/>
    </xf>
    <xf numFmtId="43" fontId="2" fillId="0" borderId="18" xfId="42" applyFont="1" applyFill="1" applyBorder="1" applyAlignment="1">
      <alignment horizontal="center" wrapText="1"/>
    </xf>
    <xf numFmtId="167" fontId="8" fillId="0" borderId="0" xfId="42" applyNumberFormat="1" applyFont="1" applyFill="1" applyBorder="1" applyAlignment="1">
      <alignment horizontal="center"/>
    </xf>
    <xf numFmtId="0" fontId="42" fillId="0" borderId="0" xfId="0" applyNumberFormat="1" applyFont="1" applyFill="1" applyBorder="1" applyAlignment="1">
      <alignment horizontal="center"/>
    </xf>
    <xf numFmtId="164" fontId="0" fillId="0" borderId="19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43" fontId="0" fillId="0" borderId="15" xfId="42" applyFont="1" applyBorder="1" applyAlignment="1">
      <alignment horizontal="center" wrapText="1"/>
    </xf>
    <xf numFmtId="0" fontId="43" fillId="0" borderId="13" xfId="42" applyNumberFormat="1" applyFont="1" applyFill="1" applyBorder="1" applyAlignment="1">
      <alignment horizontal="center" wrapText="1"/>
    </xf>
    <xf numFmtId="0" fontId="43" fillId="0" borderId="19" xfId="42" applyNumberFormat="1" applyFont="1" applyFill="1" applyBorder="1" applyAlignment="1">
      <alignment horizontal="center" wrapText="1"/>
    </xf>
    <xf numFmtId="0" fontId="43" fillId="0" borderId="20" xfId="42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rawden\Documents\Spartans\2012%20Predictions\Predictions_201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rawden\Documents\Spartans\2012%20Predictions\Predictions_2012%20NF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"/>
      <sheetName val="ACC"/>
      <sheetName val="Big Ten"/>
      <sheetName val="Big 12"/>
      <sheetName val="Big East"/>
      <sheetName val="CUSA"/>
      <sheetName val="Ind"/>
      <sheetName val="MAC"/>
      <sheetName val="MWC"/>
      <sheetName val="Pac 12"/>
      <sheetName val="Sun Belt"/>
      <sheetName val="SEC"/>
      <sheetName val="WAC"/>
      <sheetName val="Bowls"/>
      <sheetName val="Div 1A Data Base"/>
      <sheetName val="Div 1A Data 2"/>
      <sheetName val="NFL"/>
      <sheetName val="NFL Data Base"/>
      <sheetName val="NFL DB 2"/>
      <sheetName val="NFL Playoffs"/>
      <sheetName val="Video Feed"/>
      <sheetName val="Video"/>
    </sheetNames>
    <sheetDataSet>
      <sheetData sheetId="13">
        <row r="5">
          <cell r="C5" t="str">
            <v>Thurs</v>
          </cell>
          <cell r="D5">
            <v>41263</v>
          </cell>
          <cell r="E5">
            <v>0.8333333333333334</v>
          </cell>
          <cell r="F5" t="str">
            <v>ESPN</v>
          </cell>
          <cell r="G5" t="str">
            <v>BYU</v>
          </cell>
          <cell r="H5" t="str">
            <v>Ind</v>
          </cell>
          <cell r="I5" t="str">
            <v>San Diego State</v>
          </cell>
          <cell r="J5" t="str">
            <v>MWC</v>
          </cell>
          <cell r="K5" t="str">
            <v>BYU</v>
          </cell>
          <cell r="L5" t="str">
            <v>San Diego State</v>
          </cell>
          <cell r="M5">
            <v>3.5</v>
          </cell>
          <cell r="N5">
            <v>48</v>
          </cell>
          <cell r="P5" t="str">
            <v>BYU</v>
          </cell>
          <cell r="AG5" t="str">
            <v>U</v>
          </cell>
          <cell r="BD5" t="str">
            <v>BYU</v>
          </cell>
          <cell r="BE5">
            <v>3</v>
          </cell>
          <cell r="BF5">
            <v>2</v>
          </cell>
          <cell r="BG5">
            <v>0</v>
          </cell>
          <cell r="BH5">
            <v>5</v>
          </cell>
          <cell r="BI5">
            <v>4</v>
          </cell>
          <cell r="BJ5">
            <v>1</v>
          </cell>
          <cell r="BK5">
            <v>3</v>
          </cell>
          <cell r="BL5">
            <v>3</v>
          </cell>
          <cell r="BM5">
            <v>0</v>
          </cell>
          <cell r="BN5" t="str">
            <v>San Diego State</v>
          </cell>
          <cell r="BO5">
            <v>3</v>
          </cell>
          <cell r="BP5">
            <v>1</v>
          </cell>
          <cell r="BQ5">
            <v>0</v>
          </cell>
          <cell r="BR5">
            <v>7</v>
          </cell>
          <cell r="BS5">
            <v>3</v>
          </cell>
          <cell r="BT5">
            <v>0</v>
          </cell>
          <cell r="BU5">
            <v>78.38</v>
          </cell>
          <cell r="BV5">
            <v>73.54</v>
          </cell>
        </row>
        <row r="6">
          <cell r="C6" t="str">
            <v>Fri</v>
          </cell>
          <cell r="D6">
            <v>41264</v>
          </cell>
          <cell r="E6">
            <v>0.8125</v>
          </cell>
          <cell r="F6" t="str">
            <v>ESPN</v>
          </cell>
          <cell r="G6" t="str">
            <v>Ball State</v>
          </cell>
          <cell r="H6" t="str">
            <v>MAC</v>
          </cell>
          <cell r="I6" t="str">
            <v>Central Florida</v>
          </cell>
          <cell r="J6" t="str">
            <v>CUSA</v>
          </cell>
          <cell r="K6" t="str">
            <v>Central Florida</v>
          </cell>
          <cell r="L6" t="str">
            <v>Ball State</v>
          </cell>
          <cell r="M6">
            <v>7</v>
          </cell>
          <cell r="N6">
            <v>61.5</v>
          </cell>
          <cell r="P6" t="str">
            <v>Central Florida</v>
          </cell>
          <cell r="AG6" t="str">
            <v>U</v>
          </cell>
          <cell r="BD6" t="str">
            <v>Ball State</v>
          </cell>
          <cell r="BE6">
            <v>5</v>
          </cell>
          <cell r="BF6">
            <v>1</v>
          </cell>
          <cell r="BG6">
            <v>0</v>
          </cell>
          <cell r="BH6">
            <v>9</v>
          </cell>
          <cell r="BI6">
            <v>2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 t="str">
            <v>Central Florida</v>
          </cell>
          <cell r="BO6">
            <v>3</v>
          </cell>
          <cell r="BP6">
            <v>3</v>
          </cell>
          <cell r="BQ6">
            <v>0</v>
          </cell>
          <cell r="BR6">
            <v>5</v>
          </cell>
          <cell r="BS6">
            <v>6</v>
          </cell>
          <cell r="BT6">
            <v>0</v>
          </cell>
          <cell r="BU6">
            <v>71.08</v>
          </cell>
          <cell r="BV6">
            <v>72.9</v>
          </cell>
        </row>
        <row r="7">
          <cell r="C7" t="str">
            <v>Sat</v>
          </cell>
          <cell r="D7">
            <v>41265</v>
          </cell>
          <cell r="E7">
            <v>0.5</v>
          </cell>
          <cell r="F7" t="str">
            <v>ESPN</v>
          </cell>
          <cell r="G7" t="str">
            <v>UL Lafayette</v>
          </cell>
          <cell r="H7" t="str">
            <v>SB</v>
          </cell>
          <cell r="I7" t="str">
            <v>East Carolina</v>
          </cell>
          <cell r="J7" t="str">
            <v>CUSA</v>
          </cell>
          <cell r="K7" t="str">
            <v>UL Lafayette</v>
          </cell>
          <cell r="L7" t="str">
            <v>East Carolina</v>
          </cell>
          <cell r="M7">
            <v>4.5</v>
          </cell>
          <cell r="N7">
            <v>64.5</v>
          </cell>
          <cell r="P7" t="str">
            <v>UL Lafayette</v>
          </cell>
          <cell r="AF7" t="str">
            <v>MM</v>
          </cell>
          <cell r="BD7" t="str">
            <v>UL Lafayette</v>
          </cell>
          <cell r="BE7">
            <v>4</v>
          </cell>
          <cell r="BF7">
            <v>2</v>
          </cell>
          <cell r="BG7">
            <v>0</v>
          </cell>
          <cell r="BH7">
            <v>6</v>
          </cell>
          <cell r="BI7">
            <v>3</v>
          </cell>
          <cell r="BJ7">
            <v>1</v>
          </cell>
          <cell r="BK7">
            <v>0</v>
          </cell>
          <cell r="BL7">
            <v>0</v>
          </cell>
          <cell r="BM7">
            <v>0</v>
          </cell>
          <cell r="BN7" t="str">
            <v>East Carolina</v>
          </cell>
          <cell r="BO7">
            <v>2</v>
          </cell>
          <cell r="BP7">
            <v>4</v>
          </cell>
          <cell r="BQ7">
            <v>0</v>
          </cell>
          <cell r="BR7">
            <v>5</v>
          </cell>
          <cell r="BS7">
            <v>5</v>
          </cell>
          <cell r="BT7">
            <v>0</v>
          </cell>
          <cell r="BU7">
            <v>70.65</v>
          </cell>
          <cell r="BV7">
            <v>64.58</v>
          </cell>
        </row>
        <row r="8">
          <cell r="C8" t="str">
            <v>Sat</v>
          </cell>
          <cell r="D8">
            <v>41265</v>
          </cell>
          <cell r="E8">
            <v>0.6458333333333334</v>
          </cell>
          <cell r="F8" t="str">
            <v>ESPN</v>
          </cell>
          <cell r="G8" t="str">
            <v>Washington</v>
          </cell>
          <cell r="H8" t="str">
            <v>P12</v>
          </cell>
          <cell r="I8" t="str">
            <v>Boise State</v>
          </cell>
          <cell r="J8" t="str">
            <v>MWC</v>
          </cell>
          <cell r="K8" t="str">
            <v>Boise State</v>
          </cell>
          <cell r="L8" t="str">
            <v>Washington</v>
          </cell>
          <cell r="M8">
            <v>5.5</v>
          </cell>
          <cell r="N8">
            <v>44.5</v>
          </cell>
          <cell r="P8" t="str">
            <v>Washington</v>
          </cell>
          <cell r="AG8" t="str">
            <v>U</v>
          </cell>
          <cell r="BD8" t="str">
            <v>Washington</v>
          </cell>
          <cell r="BE8">
            <v>2</v>
          </cell>
          <cell r="BF8">
            <v>3</v>
          </cell>
          <cell r="BG8">
            <v>0</v>
          </cell>
          <cell r="BH8">
            <v>6</v>
          </cell>
          <cell r="BI8">
            <v>4</v>
          </cell>
          <cell r="BJ8">
            <v>0</v>
          </cell>
          <cell r="BK8">
            <v>1</v>
          </cell>
          <cell r="BL8">
            <v>0</v>
          </cell>
          <cell r="BM8">
            <v>0</v>
          </cell>
          <cell r="BN8" t="str">
            <v>Boise State</v>
          </cell>
          <cell r="BO8">
            <v>4</v>
          </cell>
          <cell r="BP8">
            <v>2</v>
          </cell>
          <cell r="BQ8">
            <v>0</v>
          </cell>
          <cell r="BR8">
            <v>6</v>
          </cell>
          <cell r="BS8">
            <v>6</v>
          </cell>
          <cell r="BT8">
            <v>0</v>
          </cell>
          <cell r="BU8">
            <v>78.81</v>
          </cell>
          <cell r="BV8">
            <v>76.36</v>
          </cell>
        </row>
        <row r="9">
          <cell r="C9" t="str">
            <v>Mon</v>
          </cell>
          <cell r="D9">
            <v>41267</v>
          </cell>
          <cell r="E9">
            <v>0.8333333333333334</v>
          </cell>
          <cell r="F9" t="str">
            <v>ESPN</v>
          </cell>
          <cell r="G9" t="str">
            <v>SMU</v>
          </cell>
          <cell r="H9" t="str">
            <v>CUSA</v>
          </cell>
          <cell r="I9" t="str">
            <v>Fresno State</v>
          </cell>
          <cell r="J9" t="str">
            <v>MWC</v>
          </cell>
          <cell r="K9" t="str">
            <v>Fresno State</v>
          </cell>
          <cell r="L9" t="str">
            <v>SMU</v>
          </cell>
          <cell r="M9">
            <v>11.5</v>
          </cell>
          <cell r="N9">
            <v>59.5</v>
          </cell>
          <cell r="P9" t="str">
            <v>Fresno State</v>
          </cell>
          <cell r="AF9" t="str">
            <v>X</v>
          </cell>
          <cell r="BD9" t="str">
            <v>SMU</v>
          </cell>
          <cell r="BE9">
            <v>1</v>
          </cell>
          <cell r="BF9">
            <v>4</v>
          </cell>
          <cell r="BG9">
            <v>0</v>
          </cell>
          <cell r="BH9">
            <v>5</v>
          </cell>
          <cell r="BI9">
            <v>5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 t="str">
            <v>Fresno State</v>
          </cell>
          <cell r="BO9">
            <v>5</v>
          </cell>
          <cell r="BP9">
            <v>1</v>
          </cell>
          <cell r="BQ9">
            <v>0</v>
          </cell>
          <cell r="BR9">
            <v>9</v>
          </cell>
          <cell r="BS9">
            <v>1</v>
          </cell>
          <cell r="BT9">
            <v>0</v>
          </cell>
          <cell r="BU9">
            <v>66.53</v>
          </cell>
          <cell r="BV9">
            <v>77.28</v>
          </cell>
        </row>
      </sheetData>
      <sheetData sheetId="16">
        <row r="315">
          <cell r="A315">
            <v>16</v>
          </cell>
          <cell r="B315">
            <v>41265</v>
          </cell>
          <cell r="C315">
            <v>0.8472220833333334</v>
          </cell>
          <cell r="D315" t="str">
            <v>NFL</v>
          </cell>
          <cell r="E315" t="str">
            <v>Atlanta</v>
          </cell>
          <cell r="F315" t="str">
            <v>Detroit</v>
          </cell>
          <cell r="G315" t="str">
            <v>Atlanta</v>
          </cell>
          <cell r="H315" t="str">
            <v>Detroit</v>
          </cell>
          <cell r="I315">
            <v>3.5</v>
          </cell>
          <cell r="J315">
            <v>50.5</v>
          </cell>
          <cell r="Q315" t="str">
            <v>Atlanta</v>
          </cell>
          <cell r="AQ315" t="str">
            <v>Atlanta</v>
          </cell>
          <cell r="AR315">
            <v>4</v>
          </cell>
          <cell r="AS315">
            <v>2</v>
          </cell>
          <cell r="AT315">
            <v>1</v>
          </cell>
          <cell r="AU315">
            <v>8</v>
          </cell>
          <cell r="AV315">
            <v>5</v>
          </cell>
          <cell r="AW315">
            <v>1</v>
          </cell>
          <cell r="AX315">
            <v>3</v>
          </cell>
          <cell r="AY315">
            <v>1</v>
          </cell>
          <cell r="AZ315">
            <v>0</v>
          </cell>
          <cell r="BA315" t="str">
            <v>Detroit</v>
          </cell>
          <cell r="BB315">
            <v>2</v>
          </cell>
          <cell r="BC315">
            <v>4</v>
          </cell>
          <cell r="BD315">
            <v>0</v>
          </cell>
          <cell r="BE315">
            <v>5</v>
          </cell>
          <cell r="BF315">
            <v>9</v>
          </cell>
          <cell r="BG315">
            <v>0</v>
          </cell>
          <cell r="BH315">
            <v>27.28</v>
          </cell>
          <cell r="BI315">
            <v>17.05</v>
          </cell>
        </row>
        <row r="316">
          <cell r="A316">
            <v>16</v>
          </cell>
          <cell r="B316">
            <v>41266</v>
          </cell>
          <cell r="C316">
            <v>0.5416666666666666</v>
          </cell>
          <cell r="D316" t="str">
            <v>Fox</v>
          </cell>
          <cell r="E316" t="str">
            <v>New Orleans</v>
          </cell>
          <cell r="F316" t="str">
            <v>Dallas </v>
          </cell>
          <cell r="G316" t="str">
            <v>Dallas </v>
          </cell>
          <cell r="H316" t="str">
            <v>New Orleans</v>
          </cell>
          <cell r="I316">
            <v>2.5</v>
          </cell>
          <cell r="J316">
            <v>51</v>
          </cell>
          <cell r="Q316" t="str">
            <v>New Orleans</v>
          </cell>
          <cell r="AB316" t="str">
            <v>O</v>
          </cell>
          <cell r="AQ316" t="str">
            <v>New Orleans</v>
          </cell>
          <cell r="AR316">
            <v>3</v>
          </cell>
          <cell r="AS316">
            <v>4</v>
          </cell>
          <cell r="AT316">
            <v>0</v>
          </cell>
          <cell r="AU316">
            <v>7</v>
          </cell>
          <cell r="AV316">
            <v>7</v>
          </cell>
          <cell r="AW316">
            <v>0</v>
          </cell>
          <cell r="AX316">
            <v>1</v>
          </cell>
          <cell r="AY316">
            <v>2</v>
          </cell>
          <cell r="AZ316">
            <v>0</v>
          </cell>
          <cell r="BA316" t="str">
            <v>Dallas </v>
          </cell>
          <cell r="BB316">
            <v>1</v>
          </cell>
          <cell r="BC316">
            <v>6</v>
          </cell>
          <cell r="BD316">
            <v>0</v>
          </cell>
          <cell r="BE316">
            <v>6</v>
          </cell>
          <cell r="BF316">
            <v>8</v>
          </cell>
          <cell r="BG316">
            <v>0</v>
          </cell>
          <cell r="BH316">
            <v>21.07</v>
          </cell>
          <cell r="BI316">
            <v>20.78</v>
          </cell>
          <cell r="BJ316" t="str">
            <v>MM</v>
          </cell>
        </row>
        <row r="317">
          <cell r="A317">
            <v>16</v>
          </cell>
          <cell r="B317">
            <v>41266</v>
          </cell>
          <cell r="C317">
            <v>0.5416666666666666</v>
          </cell>
          <cell r="D317" t="str">
            <v>CBS</v>
          </cell>
          <cell r="E317" t="str">
            <v>Tennessee</v>
          </cell>
          <cell r="F317" t="str">
            <v>Green Bay</v>
          </cell>
          <cell r="G317" t="str">
            <v>Green Bay</v>
          </cell>
          <cell r="H317" t="str">
            <v>Tennessee</v>
          </cell>
          <cell r="I317">
            <v>12</v>
          </cell>
          <cell r="J317">
            <v>46</v>
          </cell>
          <cell r="Q317" t="str">
            <v>Tennessee</v>
          </cell>
          <cell r="AQ317" t="str">
            <v>Tennessee</v>
          </cell>
          <cell r="AR317">
            <v>3</v>
          </cell>
          <cell r="AS317">
            <v>4</v>
          </cell>
          <cell r="AT317">
            <v>0</v>
          </cell>
          <cell r="AU317">
            <v>6</v>
          </cell>
          <cell r="AV317">
            <v>8</v>
          </cell>
          <cell r="AW317">
            <v>0</v>
          </cell>
          <cell r="AX317">
            <v>0</v>
          </cell>
          <cell r="AY317">
            <v>1</v>
          </cell>
          <cell r="AZ317">
            <v>0</v>
          </cell>
          <cell r="BA317" t="str">
            <v>Green Bay</v>
          </cell>
          <cell r="BB317">
            <v>4</v>
          </cell>
          <cell r="BC317">
            <v>3</v>
          </cell>
          <cell r="BD317">
            <v>0</v>
          </cell>
          <cell r="BE317">
            <v>8</v>
          </cell>
          <cell r="BF317">
            <v>6</v>
          </cell>
          <cell r="BG317">
            <v>0</v>
          </cell>
          <cell r="BH317">
            <v>12.96</v>
          </cell>
          <cell r="BI317">
            <v>26.63</v>
          </cell>
        </row>
        <row r="318">
          <cell r="A318">
            <v>16</v>
          </cell>
          <cell r="B318">
            <v>41266</v>
          </cell>
          <cell r="C318">
            <v>0.5416666666666666</v>
          </cell>
          <cell r="D318" t="str">
            <v>CBS</v>
          </cell>
          <cell r="E318" t="str">
            <v>Indianapolis</v>
          </cell>
          <cell r="F318" t="str">
            <v>Kansas City</v>
          </cell>
          <cell r="G318" t="str">
            <v>Indianapolis</v>
          </cell>
          <cell r="H318" t="str">
            <v>Kansas City</v>
          </cell>
          <cell r="I318">
            <v>6.5</v>
          </cell>
          <cell r="J318">
            <v>41.5</v>
          </cell>
          <cell r="Q318" t="str">
            <v>Indianapolis</v>
          </cell>
          <cell r="AQ318" t="str">
            <v>Indianapolis</v>
          </cell>
          <cell r="AR318">
            <v>3</v>
          </cell>
          <cell r="AS318">
            <v>4</v>
          </cell>
          <cell r="AT318">
            <v>0</v>
          </cell>
          <cell r="AU318">
            <v>8</v>
          </cell>
          <cell r="AV318">
            <v>6</v>
          </cell>
          <cell r="AW318">
            <v>0</v>
          </cell>
          <cell r="AX318">
            <v>1</v>
          </cell>
          <cell r="AY318">
            <v>2</v>
          </cell>
          <cell r="AZ318">
            <v>0</v>
          </cell>
          <cell r="BA318" t="str">
            <v>Kansas City</v>
          </cell>
          <cell r="BB318">
            <v>3</v>
          </cell>
          <cell r="BC318">
            <v>4</v>
          </cell>
          <cell r="BD318">
            <v>0</v>
          </cell>
          <cell r="BE318">
            <v>5</v>
          </cell>
          <cell r="BF318">
            <v>9</v>
          </cell>
          <cell r="BG318">
            <v>0</v>
          </cell>
          <cell r="BH318">
            <v>17.4</v>
          </cell>
          <cell r="BI318">
            <v>6.19</v>
          </cell>
          <cell r="BJ318" t="str">
            <v>MM</v>
          </cell>
        </row>
        <row r="319">
          <cell r="A319">
            <v>16</v>
          </cell>
          <cell r="B319">
            <v>41266</v>
          </cell>
          <cell r="C319">
            <v>0.5416666666666666</v>
          </cell>
          <cell r="D319" t="str">
            <v>CBS</v>
          </cell>
          <cell r="E319" t="str">
            <v>Buffalo</v>
          </cell>
          <cell r="F319" t="str">
            <v>Miami</v>
          </cell>
          <cell r="G319" t="str">
            <v>Miami</v>
          </cell>
          <cell r="H319" t="str">
            <v>Buffalo</v>
          </cell>
          <cell r="I319">
            <v>4</v>
          </cell>
          <cell r="J319">
            <v>41.5</v>
          </cell>
          <cell r="Q319" t="str">
            <v>Buffalo</v>
          </cell>
          <cell r="AQ319" t="str">
            <v>Buffalo</v>
          </cell>
          <cell r="AR319">
            <v>3</v>
          </cell>
          <cell r="AS319">
            <v>4</v>
          </cell>
          <cell r="AT319">
            <v>0</v>
          </cell>
          <cell r="AU319">
            <v>6</v>
          </cell>
          <cell r="AV319">
            <v>7</v>
          </cell>
          <cell r="AW319">
            <v>1</v>
          </cell>
          <cell r="AX319">
            <v>7</v>
          </cell>
          <cell r="AY319">
            <v>6</v>
          </cell>
          <cell r="AZ319">
            <v>1</v>
          </cell>
          <cell r="BA319" t="str">
            <v>Miami</v>
          </cell>
          <cell r="BB319">
            <v>4</v>
          </cell>
          <cell r="BC319">
            <v>2</v>
          </cell>
          <cell r="BD319">
            <v>1</v>
          </cell>
          <cell r="BE319">
            <v>7</v>
          </cell>
          <cell r="BF319">
            <v>6</v>
          </cell>
          <cell r="BG319">
            <v>1</v>
          </cell>
          <cell r="BH319">
            <v>15.18</v>
          </cell>
          <cell r="BI319">
            <v>18.31</v>
          </cell>
        </row>
        <row r="320">
          <cell r="A320">
            <v>16</v>
          </cell>
          <cell r="B320">
            <v>41266</v>
          </cell>
          <cell r="C320">
            <v>0.5416666666666666</v>
          </cell>
          <cell r="D320" t="str">
            <v>Fox</v>
          </cell>
          <cell r="E320" t="str">
            <v>Washington</v>
          </cell>
          <cell r="F320" t="str">
            <v>Philadelphia </v>
          </cell>
          <cell r="G320" t="str">
            <v>Washington</v>
          </cell>
          <cell r="H320" t="str">
            <v>Philadelphia </v>
          </cell>
          <cell r="I320">
            <v>6</v>
          </cell>
          <cell r="J320">
            <v>40.5</v>
          </cell>
          <cell r="Q320" t="str">
            <v>Washington</v>
          </cell>
          <cell r="AQ320" t="str">
            <v>Washington</v>
          </cell>
          <cell r="AR320">
            <v>5</v>
          </cell>
          <cell r="AS320">
            <v>2</v>
          </cell>
          <cell r="AT320">
            <v>0</v>
          </cell>
          <cell r="AU320">
            <v>9</v>
          </cell>
          <cell r="AV320">
            <v>5</v>
          </cell>
          <cell r="AW320">
            <v>0</v>
          </cell>
          <cell r="AX320">
            <v>7</v>
          </cell>
          <cell r="AY320">
            <v>6</v>
          </cell>
          <cell r="AZ320">
            <v>1</v>
          </cell>
          <cell r="BA320" t="str">
            <v>Philadelphia </v>
          </cell>
          <cell r="BB320">
            <v>0</v>
          </cell>
          <cell r="BC320">
            <v>6</v>
          </cell>
          <cell r="BD320">
            <v>1</v>
          </cell>
          <cell r="BE320">
            <v>3</v>
          </cell>
          <cell r="BF320">
            <v>10</v>
          </cell>
          <cell r="BG320">
            <v>1</v>
          </cell>
          <cell r="BH320">
            <v>22.18</v>
          </cell>
          <cell r="BI320">
            <v>12.1</v>
          </cell>
        </row>
        <row r="321">
          <cell r="A321">
            <v>16</v>
          </cell>
          <cell r="B321">
            <v>41266</v>
          </cell>
          <cell r="C321">
            <v>0.5416666666666666</v>
          </cell>
          <cell r="D321" t="str">
            <v>CBS</v>
          </cell>
          <cell r="E321" t="str">
            <v>Cincinnati</v>
          </cell>
          <cell r="F321" t="str">
            <v>Pittsburgh</v>
          </cell>
          <cell r="G321" t="str">
            <v>Pittsburgh</v>
          </cell>
          <cell r="H321" t="str">
            <v>Cincinnati</v>
          </cell>
          <cell r="I321">
            <v>3.5</v>
          </cell>
          <cell r="J321">
            <v>43</v>
          </cell>
          <cell r="Q321" t="str">
            <v>Cincinnati</v>
          </cell>
          <cell r="AQ321" t="str">
            <v>Cincinnati</v>
          </cell>
          <cell r="AR321">
            <v>5</v>
          </cell>
          <cell r="AS321">
            <v>2</v>
          </cell>
          <cell r="AT321">
            <v>0</v>
          </cell>
          <cell r="AU321">
            <v>7</v>
          </cell>
          <cell r="AV321">
            <v>6</v>
          </cell>
          <cell r="AW321">
            <v>1</v>
          </cell>
          <cell r="AX321">
            <v>4</v>
          </cell>
          <cell r="AY321">
            <v>10</v>
          </cell>
          <cell r="AZ321">
            <v>0</v>
          </cell>
          <cell r="BA321" t="str">
            <v>Pittsburgh</v>
          </cell>
          <cell r="BB321">
            <v>3</v>
          </cell>
          <cell r="BC321">
            <v>3</v>
          </cell>
          <cell r="BD321">
            <v>0</v>
          </cell>
          <cell r="BE321">
            <v>6</v>
          </cell>
          <cell r="BF321">
            <v>8</v>
          </cell>
          <cell r="BG321">
            <v>0</v>
          </cell>
          <cell r="BH321">
            <v>21.34</v>
          </cell>
          <cell r="BI321">
            <v>19.2</v>
          </cell>
        </row>
        <row r="322">
          <cell r="A322">
            <v>16</v>
          </cell>
          <cell r="B322">
            <v>41266</v>
          </cell>
          <cell r="C322">
            <v>0.5416666666666666</v>
          </cell>
          <cell r="D322" t="str">
            <v>Fox</v>
          </cell>
          <cell r="E322" t="str">
            <v>St Louis</v>
          </cell>
          <cell r="F322" t="str">
            <v>Tampa Bay</v>
          </cell>
          <cell r="G322" t="str">
            <v>Tampa Bay</v>
          </cell>
          <cell r="H322" t="str">
            <v>St Louis</v>
          </cell>
          <cell r="I322">
            <v>3</v>
          </cell>
          <cell r="J322">
            <v>43.5</v>
          </cell>
          <cell r="Q322" t="str">
            <v>St Louis</v>
          </cell>
          <cell r="AQ322" t="str">
            <v>St Louis</v>
          </cell>
          <cell r="AR322">
            <v>4</v>
          </cell>
          <cell r="AS322">
            <v>1</v>
          </cell>
          <cell r="AT322">
            <v>1</v>
          </cell>
          <cell r="AU322">
            <v>8</v>
          </cell>
          <cell r="AV322">
            <v>5</v>
          </cell>
          <cell r="AW322">
            <v>1</v>
          </cell>
          <cell r="AX322">
            <v>1</v>
          </cell>
          <cell r="AY322">
            <v>1</v>
          </cell>
          <cell r="AZ322">
            <v>0</v>
          </cell>
          <cell r="BA322" t="str">
            <v>Tampa Bay</v>
          </cell>
          <cell r="BB322">
            <v>3</v>
          </cell>
          <cell r="BC322">
            <v>3</v>
          </cell>
          <cell r="BD322">
            <v>1</v>
          </cell>
          <cell r="BE322">
            <v>7</v>
          </cell>
          <cell r="BF322">
            <v>5</v>
          </cell>
          <cell r="BG322">
            <v>2</v>
          </cell>
          <cell r="BH322">
            <v>19.61</v>
          </cell>
          <cell r="BI322">
            <v>19.96</v>
          </cell>
        </row>
        <row r="323">
          <cell r="A323">
            <v>16</v>
          </cell>
          <cell r="B323">
            <v>41266</v>
          </cell>
          <cell r="C323">
            <v>0.5416666666666666</v>
          </cell>
          <cell r="D323" t="str">
            <v>CBS</v>
          </cell>
          <cell r="E323" t="str">
            <v>Oakland</v>
          </cell>
          <cell r="F323" t="str">
            <v>Carolina</v>
          </cell>
          <cell r="G323" t="str">
            <v>Carolina</v>
          </cell>
          <cell r="H323" t="str">
            <v>Oakland</v>
          </cell>
          <cell r="I323">
            <v>8</v>
          </cell>
          <cell r="J323">
            <v>46</v>
          </cell>
          <cell r="Q323" t="str">
            <v>Carolina</v>
          </cell>
          <cell r="AQ323" t="str">
            <v>Oakland</v>
          </cell>
          <cell r="AR323">
            <v>2</v>
          </cell>
          <cell r="AS323">
            <v>4</v>
          </cell>
          <cell r="AT323">
            <v>0</v>
          </cell>
          <cell r="AU323">
            <v>4</v>
          </cell>
          <cell r="AV323">
            <v>10</v>
          </cell>
          <cell r="AW323">
            <v>0</v>
          </cell>
          <cell r="AX323">
            <v>0</v>
          </cell>
          <cell r="AY323">
            <v>1</v>
          </cell>
          <cell r="AZ323">
            <v>0</v>
          </cell>
          <cell r="BA323" t="str">
            <v>Carolina</v>
          </cell>
          <cell r="BB323">
            <v>2</v>
          </cell>
          <cell r="BC323">
            <v>5</v>
          </cell>
          <cell r="BD323">
            <v>0</v>
          </cell>
          <cell r="BE323">
            <v>7</v>
          </cell>
          <cell r="BF323">
            <v>7</v>
          </cell>
          <cell r="BG323">
            <v>0</v>
          </cell>
          <cell r="BH323">
            <v>9.93</v>
          </cell>
          <cell r="BI323">
            <v>21.71</v>
          </cell>
          <cell r="BJ323" t="str">
            <v>X</v>
          </cell>
        </row>
        <row r="324">
          <cell r="A324">
            <v>16</v>
          </cell>
          <cell r="B324">
            <v>41266</v>
          </cell>
          <cell r="C324">
            <v>0.5416666666666666</v>
          </cell>
          <cell r="D324" t="str">
            <v>CBS</v>
          </cell>
          <cell r="E324" t="str">
            <v>New England</v>
          </cell>
          <cell r="F324" t="str">
            <v>Jacksonville</v>
          </cell>
          <cell r="G324" t="str">
            <v>New England</v>
          </cell>
          <cell r="H324" t="str">
            <v>Jacksonville</v>
          </cell>
          <cell r="I324">
            <v>15</v>
          </cell>
          <cell r="J324">
            <v>48.5</v>
          </cell>
          <cell r="Q324" t="str">
            <v>New England</v>
          </cell>
          <cell r="AQ324" t="str">
            <v>New England</v>
          </cell>
          <cell r="AR324">
            <v>5</v>
          </cell>
          <cell r="AS324">
            <v>2</v>
          </cell>
          <cell r="AT324">
            <v>0</v>
          </cell>
          <cell r="AU324">
            <v>8</v>
          </cell>
          <cell r="AV324">
            <v>6</v>
          </cell>
          <cell r="AW324">
            <v>0</v>
          </cell>
          <cell r="AX324">
            <v>2</v>
          </cell>
          <cell r="AY324">
            <v>0</v>
          </cell>
          <cell r="AZ324">
            <v>0</v>
          </cell>
          <cell r="BA324" t="str">
            <v>Jacksonville</v>
          </cell>
          <cell r="BB324">
            <v>1</v>
          </cell>
          <cell r="BC324">
            <v>6</v>
          </cell>
          <cell r="BD324">
            <v>0</v>
          </cell>
          <cell r="BE324">
            <v>6</v>
          </cell>
          <cell r="BF324">
            <v>8</v>
          </cell>
          <cell r="BG324">
            <v>0</v>
          </cell>
          <cell r="BH324">
            <v>30.57</v>
          </cell>
          <cell r="BI324">
            <v>8.03</v>
          </cell>
        </row>
        <row r="325">
          <cell r="A325">
            <v>16</v>
          </cell>
          <cell r="B325">
            <v>41266</v>
          </cell>
          <cell r="C325">
            <v>0.6770833333333334</v>
          </cell>
          <cell r="D325" t="str">
            <v>Fox</v>
          </cell>
          <cell r="E325" t="str">
            <v>NY Giants</v>
          </cell>
          <cell r="F325" t="str">
            <v>Baltimore</v>
          </cell>
          <cell r="G325" t="str">
            <v>NY Giants</v>
          </cell>
          <cell r="H325" t="str">
            <v>Baltimore</v>
          </cell>
          <cell r="I325">
            <v>1.5</v>
          </cell>
          <cell r="J325">
            <v>47</v>
          </cell>
          <cell r="Q325" t="str">
            <v>NY Giants</v>
          </cell>
          <cell r="AQ325" t="str">
            <v>NY Giants</v>
          </cell>
          <cell r="AR325">
            <v>3</v>
          </cell>
          <cell r="AS325">
            <v>3</v>
          </cell>
          <cell r="AT325">
            <v>1</v>
          </cell>
          <cell r="AU325">
            <v>6</v>
          </cell>
          <cell r="AV325">
            <v>6</v>
          </cell>
          <cell r="AW325">
            <v>2</v>
          </cell>
          <cell r="AX325">
            <v>1</v>
          </cell>
          <cell r="AY325">
            <v>0</v>
          </cell>
          <cell r="AZ325">
            <v>0</v>
          </cell>
          <cell r="BA325" t="str">
            <v>Baltimore</v>
          </cell>
          <cell r="BB325">
            <v>2</v>
          </cell>
          <cell r="BC325">
            <v>5</v>
          </cell>
          <cell r="BD325">
            <v>0</v>
          </cell>
          <cell r="BE325">
            <v>5</v>
          </cell>
          <cell r="BF325">
            <v>9</v>
          </cell>
          <cell r="BG325">
            <v>0</v>
          </cell>
          <cell r="BH325">
            <v>25.12</v>
          </cell>
          <cell r="BI325">
            <v>22.12</v>
          </cell>
        </row>
        <row r="326">
          <cell r="A326">
            <v>16</v>
          </cell>
          <cell r="B326">
            <v>41266</v>
          </cell>
          <cell r="C326">
            <v>0.5416666666666666</v>
          </cell>
          <cell r="D326" t="str">
            <v>Fox</v>
          </cell>
          <cell r="E326" t="str">
            <v>Minnesota</v>
          </cell>
          <cell r="F326" t="str">
            <v>Houston</v>
          </cell>
          <cell r="G326" t="str">
            <v>Houston</v>
          </cell>
          <cell r="H326" t="str">
            <v>Minnesota</v>
          </cell>
          <cell r="I326">
            <v>7</v>
          </cell>
          <cell r="J326">
            <v>43.5</v>
          </cell>
          <cell r="Q326" t="str">
            <v>Houston</v>
          </cell>
          <cell r="AQ326" t="str">
            <v>Minnesota</v>
          </cell>
          <cell r="AR326">
            <v>2</v>
          </cell>
          <cell r="AS326">
            <v>5</v>
          </cell>
          <cell r="AT326">
            <v>0</v>
          </cell>
          <cell r="AU326">
            <v>7</v>
          </cell>
          <cell r="AV326">
            <v>7</v>
          </cell>
          <cell r="AW326">
            <v>0</v>
          </cell>
          <cell r="AX326">
            <v>1</v>
          </cell>
          <cell r="AY326">
            <v>0</v>
          </cell>
          <cell r="AZ326">
            <v>0</v>
          </cell>
          <cell r="BA326" t="str">
            <v>Houston</v>
          </cell>
          <cell r="BB326">
            <v>5</v>
          </cell>
          <cell r="BC326">
            <v>2</v>
          </cell>
          <cell r="BD326">
            <v>0</v>
          </cell>
          <cell r="BE326">
            <v>9</v>
          </cell>
          <cell r="BF326">
            <v>5</v>
          </cell>
          <cell r="BG326">
            <v>0</v>
          </cell>
          <cell r="BH326">
            <v>21.91</v>
          </cell>
          <cell r="BI326">
            <v>28.07</v>
          </cell>
        </row>
        <row r="327">
          <cell r="A327">
            <v>16</v>
          </cell>
          <cell r="B327">
            <v>41266</v>
          </cell>
          <cell r="C327">
            <v>0.6704166666666667</v>
          </cell>
          <cell r="D327" t="str">
            <v>CBS</v>
          </cell>
          <cell r="E327" t="str">
            <v>Cleveland</v>
          </cell>
          <cell r="F327" t="str">
            <v>Denver</v>
          </cell>
          <cell r="G327" t="str">
            <v>Denver</v>
          </cell>
          <cell r="H327" t="str">
            <v>Cleveland</v>
          </cell>
          <cell r="I327">
            <v>13</v>
          </cell>
          <cell r="J327">
            <v>44.5</v>
          </cell>
          <cell r="Q327" t="str">
            <v>Cleveland</v>
          </cell>
          <cell r="AQ327" t="str">
            <v>Cleveland</v>
          </cell>
          <cell r="AR327">
            <v>3</v>
          </cell>
          <cell r="AS327">
            <v>2</v>
          </cell>
          <cell r="AT327">
            <v>1</v>
          </cell>
          <cell r="AU327">
            <v>8</v>
          </cell>
          <cell r="AV327">
            <v>5</v>
          </cell>
          <cell r="AW327">
            <v>1</v>
          </cell>
          <cell r="AX327">
            <v>0</v>
          </cell>
          <cell r="AY327">
            <v>3</v>
          </cell>
          <cell r="AZ327">
            <v>0</v>
          </cell>
          <cell r="BA327" t="str">
            <v>Denver</v>
          </cell>
          <cell r="BB327">
            <v>4</v>
          </cell>
          <cell r="BC327">
            <v>1</v>
          </cell>
          <cell r="BD327">
            <v>1</v>
          </cell>
          <cell r="BE327">
            <v>9</v>
          </cell>
          <cell r="BF327">
            <v>4</v>
          </cell>
          <cell r="BG327">
            <v>1</v>
          </cell>
          <cell r="BH327">
            <v>14.87</v>
          </cell>
          <cell r="BI327">
            <v>29.41</v>
          </cell>
        </row>
        <row r="328">
          <cell r="A328">
            <v>16</v>
          </cell>
          <cell r="B328">
            <v>41266</v>
          </cell>
          <cell r="C328">
            <v>0.8472220833333334</v>
          </cell>
          <cell r="D328" t="str">
            <v>NBC</v>
          </cell>
          <cell r="E328" t="str">
            <v>San Francisco</v>
          </cell>
          <cell r="F328" t="str">
            <v>Seattle</v>
          </cell>
          <cell r="G328" t="str">
            <v>San Francisco</v>
          </cell>
          <cell r="H328" t="str">
            <v>Seattle</v>
          </cell>
          <cell r="I328">
            <v>1</v>
          </cell>
          <cell r="J328">
            <v>38.5</v>
          </cell>
          <cell r="Q328" t="str">
            <v>Seattle</v>
          </cell>
          <cell r="AB328" t="str">
            <v>O</v>
          </cell>
          <cell r="AQ328" t="str">
            <v>San Francisco</v>
          </cell>
          <cell r="AR328">
            <v>5</v>
          </cell>
          <cell r="AS328">
            <v>2</v>
          </cell>
          <cell r="AT328">
            <v>0</v>
          </cell>
          <cell r="AU328">
            <v>9</v>
          </cell>
          <cell r="AV328">
            <v>5</v>
          </cell>
          <cell r="AW328">
            <v>0</v>
          </cell>
          <cell r="AX328">
            <v>7</v>
          </cell>
          <cell r="AY328">
            <v>6</v>
          </cell>
          <cell r="AZ328">
            <v>1</v>
          </cell>
          <cell r="BA328" t="str">
            <v>Seattle</v>
          </cell>
          <cell r="BB328">
            <v>6</v>
          </cell>
          <cell r="BC328">
            <v>0</v>
          </cell>
          <cell r="BD328">
            <v>0</v>
          </cell>
          <cell r="BE328">
            <v>10</v>
          </cell>
          <cell r="BF328">
            <v>4</v>
          </cell>
          <cell r="BG328">
            <v>0</v>
          </cell>
          <cell r="BH328">
            <v>30.54</v>
          </cell>
          <cell r="BI328">
            <v>27.49</v>
          </cell>
        </row>
        <row r="329">
          <cell r="A329">
            <v>16</v>
          </cell>
          <cell r="B329">
            <v>41266</v>
          </cell>
          <cell r="C329">
            <v>0.6770833333333334</v>
          </cell>
          <cell r="D329" t="str">
            <v>Fox</v>
          </cell>
          <cell r="E329" t="str">
            <v>Chicago</v>
          </cell>
          <cell r="F329" t="str">
            <v>Arizona</v>
          </cell>
          <cell r="G329" t="str">
            <v>Chicago</v>
          </cell>
          <cell r="H329" t="str">
            <v>Arizona</v>
          </cell>
          <cell r="I329">
            <v>5.5</v>
          </cell>
          <cell r="J329">
            <v>36.5</v>
          </cell>
          <cell r="Q329" t="str">
            <v>Chicago</v>
          </cell>
          <cell r="AQ329" t="str">
            <v>Chicago</v>
          </cell>
          <cell r="AR329">
            <v>3</v>
          </cell>
          <cell r="AS329">
            <v>3</v>
          </cell>
          <cell r="AT329">
            <v>0</v>
          </cell>
          <cell r="AU329">
            <v>6</v>
          </cell>
          <cell r="AV329">
            <v>8</v>
          </cell>
          <cell r="AW329">
            <v>0</v>
          </cell>
          <cell r="AX329">
            <v>0</v>
          </cell>
          <cell r="AY329">
            <v>2</v>
          </cell>
          <cell r="AZ329">
            <v>0</v>
          </cell>
          <cell r="BA329" t="str">
            <v>Arizona</v>
          </cell>
          <cell r="BB329">
            <v>3</v>
          </cell>
          <cell r="BC329">
            <v>4</v>
          </cell>
          <cell r="BD329">
            <v>0</v>
          </cell>
          <cell r="BE329">
            <v>6</v>
          </cell>
          <cell r="BF329">
            <v>8</v>
          </cell>
          <cell r="BG329">
            <v>0</v>
          </cell>
          <cell r="BH329">
            <v>24.5</v>
          </cell>
          <cell r="BI329">
            <v>16.94</v>
          </cell>
          <cell r="BJ329" t="str">
            <v>X</v>
          </cell>
        </row>
        <row r="330">
          <cell r="A330">
            <v>16</v>
          </cell>
          <cell r="B330">
            <v>41266</v>
          </cell>
          <cell r="C330">
            <v>0.5416666666666666</v>
          </cell>
          <cell r="D330" t="str">
            <v>CBS</v>
          </cell>
          <cell r="E330" t="str">
            <v>San Diego</v>
          </cell>
          <cell r="F330" t="str">
            <v>NY Jets</v>
          </cell>
          <cell r="G330" t="str">
            <v>NY Jets</v>
          </cell>
          <cell r="H330" t="str">
            <v>San Diego</v>
          </cell>
          <cell r="I330">
            <v>2.5</v>
          </cell>
          <cell r="J330">
            <v>40.5</v>
          </cell>
          <cell r="Q330" t="str">
            <v>San Diego</v>
          </cell>
          <cell r="AQ330" t="str">
            <v>San Diego</v>
          </cell>
          <cell r="AR330">
            <v>3</v>
          </cell>
          <cell r="AS330">
            <v>3</v>
          </cell>
          <cell r="AT330">
            <v>1</v>
          </cell>
          <cell r="AU330">
            <v>5</v>
          </cell>
          <cell r="AV330">
            <v>8</v>
          </cell>
          <cell r="AW330">
            <v>1</v>
          </cell>
          <cell r="AX330">
            <v>1</v>
          </cell>
          <cell r="AY330">
            <v>2</v>
          </cell>
          <cell r="AZ330">
            <v>0</v>
          </cell>
          <cell r="BA330" t="str">
            <v>NY Jets</v>
          </cell>
          <cell r="BB330">
            <v>3</v>
          </cell>
          <cell r="BC330">
            <v>4</v>
          </cell>
          <cell r="BD330">
            <v>0</v>
          </cell>
          <cell r="BE330">
            <v>6</v>
          </cell>
          <cell r="BF330">
            <v>7</v>
          </cell>
          <cell r="BG330">
            <v>1</v>
          </cell>
          <cell r="BH330">
            <v>16.45</v>
          </cell>
          <cell r="BI330">
            <v>17.1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FL"/>
    </sheetNames>
    <sheetDataSet>
      <sheetData sheetId="0">
        <row r="394">
          <cell r="C394" t="str">
            <v>Arizona</v>
          </cell>
          <cell r="D394" t="str">
            <v>NFCW</v>
          </cell>
        </row>
        <row r="395">
          <cell r="C395" t="str">
            <v>Atlanta</v>
          </cell>
          <cell r="D395" t="str">
            <v>NFCS</v>
          </cell>
        </row>
        <row r="396">
          <cell r="C396" t="str">
            <v>Baltimore</v>
          </cell>
          <cell r="D396" t="str">
            <v>AFCN</v>
          </cell>
        </row>
        <row r="397">
          <cell r="C397" t="str">
            <v>Buffalo</v>
          </cell>
          <cell r="D397" t="str">
            <v>AFCE</v>
          </cell>
        </row>
        <row r="398">
          <cell r="C398" t="str">
            <v>Carolina</v>
          </cell>
          <cell r="D398" t="str">
            <v>NFCS</v>
          </cell>
        </row>
        <row r="399">
          <cell r="C399" t="str">
            <v>Chicago</v>
          </cell>
          <cell r="D399" t="str">
            <v>NFCN</v>
          </cell>
        </row>
        <row r="400">
          <cell r="C400" t="str">
            <v>Cincinnati</v>
          </cell>
          <cell r="D400" t="str">
            <v>AFCN</v>
          </cell>
        </row>
        <row r="401">
          <cell r="C401" t="str">
            <v>Cleveland</v>
          </cell>
          <cell r="D401" t="str">
            <v>AFCN</v>
          </cell>
        </row>
        <row r="402">
          <cell r="C402" t="str">
            <v>Dallas </v>
          </cell>
          <cell r="D402" t="str">
            <v>NFCE</v>
          </cell>
        </row>
        <row r="403">
          <cell r="C403" t="str">
            <v>Denver</v>
          </cell>
          <cell r="D403" t="str">
            <v>AFCW</v>
          </cell>
        </row>
        <row r="404">
          <cell r="C404" t="str">
            <v>Detroit</v>
          </cell>
          <cell r="D404" t="str">
            <v>NFCN</v>
          </cell>
        </row>
        <row r="405">
          <cell r="C405" t="str">
            <v>Green Bay</v>
          </cell>
          <cell r="D405" t="str">
            <v>NFCN</v>
          </cell>
        </row>
        <row r="406">
          <cell r="C406" t="str">
            <v>Houston</v>
          </cell>
          <cell r="D406" t="str">
            <v>AFCS</v>
          </cell>
        </row>
        <row r="407">
          <cell r="C407" t="str">
            <v>Indianapolis</v>
          </cell>
          <cell r="D407" t="str">
            <v>AFCS</v>
          </cell>
        </row>
        <row r="408">
          <cell r="C408" t="str">
            <v>Jacksonville</v>
          </cell>
          <cell r="D408" t="str">
            <v>AFCS</v>
          </cell>
        </row>
        <row r="409">
          <cell r="C409" t="str">
            <v>Kansas City</v>
          </cell>
          <cell r="D409" t="str">
            <v>AFCW</v>
          </cell>
        </row>
        <row r="410">
          <cell r="C410" t="str">
            <v>Miami</v>
          </cell>
          <cell r="D410" t="str">
            <v>AFCE</v>
          </cell>
        </row>
        <row r="411">
          <cell r="C411" t="str">
            <v>Minnesota</v>
          </cell>
          <cell r="D411" t="str">
            <v>NFCN</v>
          </cell>
        </row>
        <row r="412">
          <cell r="C412" t="str">
            <v>New England</v>
          </cell>
          <cell r="D412" t="str">
            <v>AFCE</v>
          </cell>
        </row>
        <row r="413">
          <cell r="C413" t="str">
            <v>New Orleans</v>
          </cell>
          <cell r="D413" t="str">
            <v>NFCS</v>
          </cell>
        </row>
        <row r="414">
          <cell r="C414" t="str">
            <v>NY Giants</v>
          </cell>
          <cell r="D414" t="str">
            <v>NFCE</v>
          </cell>
        </row>
        <row r="415">
          <cell r="C415" t="str">
            <v>NY Jets</v>
          </cell>
          <cell r="D415" t="str">
            <v>AFCE</v>
          </cell>
        </row>
        <row r="416">
          <cell r="C416" t="str">
            <v>Oakland</v>
          </cell>
          <cell r="D416" t="str">
            <v>AFCW</v>
          </cell>
        </row>
        <row r="417">
          <cell r="C417" t="str">
            <v>Philadelphia </v>
          </cell>
          <cell r="D417" t="str">
            <v>NFCE</v>
          </cell>
        </row>
        <row r="418">
          <cell r="C418" t="str">
            <v>Pittsburgh</v>
          </cell>
          <cell r="D418" t="str">
            <v>AFCN</v>
          </cell>
        </row>
        <row r="419">
          <cell r="C419" t="str">
            <v>San Diego</v>
          </cell>
          <cell r="D419" t="str">
            <v>AFCW</v>
          </cell>
        </row>
        <row r="420">
          <cell r="C420" t="str">
            <v>San Francisco</v>
          </cell>
          <cell r="D420" t="str">
            <v>NFCW</v>
          </cell>
        </row>
        <row r="421">
          <cell r="C421" t="str">
            <v>Seattle</v>
          </cell>
          <cell r="D421" t="str">
            <v>NFCW</v>
          </cell>
        </row>
        <row r="422">
          <cell r="C422" t="str">
            <v>St Louis</v>
          </cell>
          <cell r="D422" t="str">
            <v>NFCW</v>
          </cell>
        </row>
        <row r="423">
          <cell r="C423" t="str">
            <v>Tampa Bay</v>
          </cell>
          <cell r="D423" t="str">
            <v>NFCS</v>
          </cell>
        </row>
        <row r="424">
          <cell r="C424" t="str">
            <v>Tennessee</v>
          </cell>
          <cell r="D424" t="str">
            <v>AFCS</v>
          </cell>
        </row>
        <row r="425">
          <cell r="C425" t="str">
            <v>Washington</v>
          </cell>
          <cell r="D425" t="str">
            <v>NFCE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34"/>
  <sheetViews>
    <sheetView tabSelected="1"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A22" sqref="A22"/>
    </sheetView>
  </sheetViews>
  <sheetFormatPr defaultColWidth="9.140625" defaultRowHeight="15"/>
  <cols>
    <col min="1" max="1" width="5.7109375" style="29" customWidth="1"/>
    <col min="2" max="2" width="5.7109375" style="30" customWidth="1"/>
    <col min="3" max="3" width="8.00390625" style="65" customWidth="1"/>
    <col min="4" max="4" width="11.7109375" style="31" customWidth="1"/>
    <col min="5" max="5" width="9.140625" style="69" customWidth="1"/>
    <col min="6" max="6" width="27.7109375" style="32" customWidth="1"/>
    <col min="7" max="7" width="8.7109375" style="70" customWidth="1"/>
    <col min="8" max="8" width="27.7109375" style="32" customWidth="1"/>
    <col min="9" max="9" width="8.7109375" style="29" customWidth="1"/>
    <col min="10" max="10" width="27.7109375" style="32" customWidth="1"/>
    <col min="11" max="11" width="27.7109375" style="29" customWidth="1"/>
    <col min="12" max="13" width="8.00390625" style="83" customWidth="1"/>
    <col min="14" max="14" width="27.7109375" style="30" customWidth="1"/>
    <col min="15" max="15" width="8.57421875" style="76" customWidth="1"/>
    <col min="16" max="16" width="8.00390625" style="76" customWidth="1"/>
    <col min="17" max="17" width="2.7109375" style="34" customWidth="1"/>
    <col min="18" max="18" width="27.7109375" style="54" hidden="1" customWidth="1"/>
    <col min="19" max="19" width="5.7109375" style="57" hidden="1" customWidth="1"/>
    <col min="20" max="20" width="27.7109375" style="54" hidden="1" customWidth="1"/>
    <col min="21" max="21" width="5.7109375" style="58" hidden="1" customWidth="1"/>
    <col min="22" max="22" width="2.7109375" style="36" hidden="1" customWidth="1"/>
    <col min="23" max="23" width="28.28125" style="37" customWidth="1"/>
    <col min="24" max="24" width="5.28125" style="37" customWidth="1"/>
    <col min="25" max="26" width="5.28125" style="38" customWidth="1"/>
    <col min="27" max="27" width="5.28125" style="37" customWidth="1"/>
    <col min="28" max="28" width="5.28125" style="38" customWidth="1"/>
    <col min="29" max="29" width="5.28125" style="39" customWidth="1"/>
    <col min="30" max="30" width="2.7109375" style="38" customWidth="1"/>
    <col min="31" max="31" width="5.7109375" style="40" customWidth="1"/>
    <col min="32" max="32" width="5.7109375" style="41" customWidth="1"/>
    <col min="33" max="33" width="5.7109375" style="42" customWidth="1"/>
    <col min="34" max="34" width="2.7109375" style="42" customWidth="1"/>
    <col min="35" max="35" width="25.00390625" style="37" customWidth="1"/>
    <col min="36" max="36" width="5.28125" style="37" customWidth="1"/>
    <col min="37" max="38" width="5.28125" style="38" customWidth="1"/>
    <col min="39" max="39" width="5.28125" style="37" customWidth="1"/>
    <col min="40" max="40" width="5.28125" style="38" customWidth="1"/>
    <col min="41" max="41" width="5.28125" style="39" customWidth="1"/>
    <col min="42" max="42" width="9.28125" style="43" customWidth="1"/>
    <col min="43" max="43" width="7.7109375" style="44" customWidth="1"/>
  </cols>
  <sheetData>
    <row r="1" spans="1:43" ht="15.75">
      <c r="A1" s="1"/>
      <c r="B1" s="1"/>
      <c r="C1" s="2"/>
      <c r="D1" s="66"/>
      <c r="E1" s="59"/>
      <c r="F1" s="7"/>
      <c r="G1" s="3"/>
      <c r="H1" s="7"/>
      <c r="I1" s="8"/>
      <c r="J1" s="73"/>
      <c r="K1" s="74"/>
      <c r="L1" s="80"/>
      <c r="M1" s="80"/>
      <c r="N1" s="18"/>
      <c r="O1" s="77"/>
      <c r="P1" s="92" t="s">
        <v>0</v>
      </c>
      <c r="Q1" s="4"/>
      <c r="R1" s="94"/>
      <c r="S1" s="94"/>
      <c r="T1" s="94"/>
      <c r="U1" s="94"/>
      <c r="V1" s="5"/>
      <c r="W1" s="95" t="s">
        <v>1</v>
      </c>
      <c r="X1" s="95"/>
      <c r="Y1" s="95"/>
      <c r="Z1" s="95"/>
      <c r="AA1" s="95"/>
      <c r="AB1" s="95"/>
      <c r="AC1" s="95"/>
      <c r="AD1" s="6"/>
      <c r="AE1" s="7"/>
      <c r="AF1" s="3"/>
      <c r="AG1" s="8"/>
      <c r="AH1" s="9"/>
      <c r="AI1" s="95" t="s">
        <v>1</v>
      </c>
      <c r="AJ1" s="95"/>
      <c r="AK1" s="95"/>
      <c r="AL1" s="95"/>
      <c r="AM1" s="95"/>
      <c r="AN1" s="95"/>
      <c r="AO1" s="95"/>
      <c r="AP1" s="10"/>
      <c r="AQ1" s="11"/>
    </row>
    <row r="2" spans="1:43" ht="15.75">
      <c r="A2" s="12"/>
      <c r="B2" s="12"/>
      <c r="C2" s="63"/>
      <c r="D2" s="13"/>
      <c r="E2" s="67"/>
      <c r="F2" s="98" t="s">
        <v>2</v>
      </c>
      <c r="G2" s="99"/>
      <c r="H2" s="99"/>
      <c r="I2" s="100"/>
      <c r="J2" s="60"/>
      <c r="K2" s="61"/>
      <c r="L2" s="81"/>
      <c r="M2" s="81"/>
      <c r="N2" s="12"/>
      <c r="O2" s="92" t="s">
        <v>3</v>
      </c>
      <c r="P2" s="93"/>
      <c r="Q2" s="4"/>
      <c r="R2" s="51"/>
      <c r="S2" s="52"/>
      <c r="T2" s="52"/>
      <c r="U2" s="53"/>
      <c r="V2" s="5"/>
      <c r="W2" s="14"/>
      <c r="X2" s="84" t="s">
        <v>4</v>
      </c>
      <c r="Y2" s="96"/>
      <c r="Z2" s="97"/>
      <c r="AA2" s="84" t="s">
        <v>5</v>
      </c>
      <c r="AB2" s="96"/>
      <c r="AC2" s="97"/>
      <c r="AD2" s="6"/>
      <c r="AE2" s="102" t="s">
        <v>6</v>
      </c>
      <c r="AF2" s="103"/>
      <c r="AG2" s="104"/>
      <c r="AH2" s="9"/>
      <c r="AI2" s="14"/>
      <c r="AJ2" s="84" t="s">
        <v>5</v>
      </c>
      <c r="AK2" s="96"/>
      <c r="AL2" s="97"/>
      <c r="AM2" s="84" t="s">
        <v>4</v>
      </c>
      <c r="AN2" s="85"/>
      <c r="AO2" s="86"/>
      <c r="AP2" s="87" t="s">
        <v>7</v>
      </c>
      <c r="AQ2" s="88"/>
    </row>
    <row r="3" spans="1:43" ht="15.75">
      <c r="A3" s="15" t="s">
        <v>8</v>
      </c>
      <c r="B3" s="16" t="s">
        <v>9</v>
      </c>
      <c r="C3" s="64" t="s">
        <v>10</v>
      </c>
      <c r="D3" s="17" t="s">
        <v>11</v>
      </c>
      <c r="E3" s="68" t="s">
        <v>12</v>
      </c>
      <c r="F3" s="18" t="s">
        <v>4</v>
      </c>
      <c r="G3" s="71" t="s">
        <v>13</v>
      </c>
      <c r="H3" s="18" t="s">
        <v>14</v>
      </c>
      <c r="I3" s="15" t="s">
        <v>13</v>
      </c>
      <c r="J3" s="18" t="s">
        <v>15</v>
      </c>
      <c r="K3" s="15" t="s">
        <v>16</v>
      </c>
      <c r="L3" s="82" t="s">
        <v>17</v>
      </c>
      <c r="M3" s="82" t="s">
        <v>18</v>
      </c>
      <c r="N3" s="16" t="s">
        <v>19</v>
      </c>
      <c r="O3" s="101"/>
      <c r="P3" s="75" t="s">
        <v>20</v>
      </c>
      <c r="Q3" s="19"/>
      <c r="R3" s="89" t="s">
        <v>21</v>
      </c>
      <c r="S3" s="90"/>
      <c r="T3" s="90"/>
      <c r="U3" s="91"/>
      <c r="V3" s="20"/>
      <c r="W3" s="21" t="s">
        <v>22</v>
      </c>
      <c r="X3" s="22" t="s">
        <v>23</v>
      </c>
      <c r="Y3" s="23" t="s">
        <v>24</v>
      </c>
      <c r="Z3" s="23" t="s">
        <v>25</v>
      </c>
      <c r="AA3" s="22" t="s">
        <v>23</v>
      </c>
      <c r="AB3" s="23" t="s">
        <v>24</v>
      </c>
      <c r="AC3" s="24" t="s">
        <v>25</v>
      </c>
      <c r="AD3" s="25"/>
      <c r="AE3" s="22" t="s">
        <v>23</v>
      </c>
      <c r="AF3" s="23" t="s">
        <v>24</v>
      </c>
      <c r="AG3" s="24" t="s">
        <v>25</v>
      </c>
      <c r="AH3" s="26"/>
      <c r="AI3" s="21" t="s">
        <v>14</v>
      </c>
      <c r="AJ3" s="22" t="s">
        <v>23</v>
      </c>
      <c r="AK3" s="23" t="s">
        <v>24</v>
      </c>
      <c r="AL3" s="23" t="s">
        <v>25</v>
      </c>
      <c r="AM3" s="22" t="s">
        <v>23</v>
      </c>
      <c r="AN3" s="23" t="s">
        <v>24</v>
      </c>
      <c r="AO3" s="24" t="s">
        <v>25</v>
      </c>
      <c r="AP3" s="27" t="s">
        <v>4</v>
      </c>
      <c r="AQ3" s="28" t="s">
        <v>14</v>
      </c>
    </row>
    <row r="4" spans="19:21" ht="15.75">
      <c r="S4" s="55"/>
      <c r="T4" s="55"/>
      <c r="U4" s="55"/>
    </row>
    <row r="5" spans="1:43" ht="15.75">
      <c r="A5" s="29" t="s">
        <v>27</v>
      </c>
      <c r="B5" s="30" t="str">
        <f>+'[1]Bowls'!C5</f>
        <v>Thurs</v>
      </c>
      <c r="C5" s="32">
        <f>+'[1]Bowls'!D5</f>
        <v>41263</v>
      </c>
      <c r="D5" s="31">
        <f>+'[1]Bowls'!E5</f>
        <v>0.8333333333333334</v>
      </c>
      <c r="E5" s="70" t="str">
        <f>+'[1]Bowls'!F5</f>
        <v>ESPN</v>
      </c>
      <c r="F5" s="32" t="str">
        <f>+'[1]Bowls'!G5</f>
        <v>BYU</v>
      </c>
      <c r="G5" s="70" t="str">
        <f>+'[1]Bowls'!H5</f>
        <v>Ind</v>
      </c>
      <c r="H5" s="32" t="str">
        <f>+'[1]Bowls'!I5</f>
        <v>San Diego State</v>
      </c>
      <c r="I5" s="29" t="str">
        <f>+'[1]Bowls'!J5</f>
        <v>MWC</v>
      </c>
      <c r="J5" s="32" t="str">
        <f>+'[1]Bowls'!K5</f>
        <v>BYU</v>
      </c>
      <c r="K5" s="29" t="str">
        <f>+'[1]Bowls'!L5</f>
        <v>San Diego State</v>
      </c>
      <c r="L5" s="83">
        <f>+'[1]Bowls'!M5</f>
        <v>3.5</v>
      </c>
      <c r="M5" s="83">
        <f>+'[1]Bowls'!N5</f>
        <v>48</v>
      </c>
      <c r="N5" s="30" t="str">
        <f>+'[1]Bowls'!P5</f>
        <v>BYU</v>
      </c>
      <c r="O5" s="76">
        <f>+'[1]Bowls'!$AF5</f>
        <v>0</v>
      </c>
      <c r="P5" s="76" t="str">
        <f>+'[1]Bowls'!$AG5</f>
        <v>U</v>
      </c>
      <c r="S5" s="54"/>
      <c r="U5" s="62"/>
      <c r="W5" s="37" t="str">
        <f>+'[1]Bowls'!BD5</f>
        <v>BYU</v>
      </c>
      <c r="X5" s="37">
        <f>+'[1]Bowls'!BE5</f>
        <v>3</v>
      </c>
      <c r="Y5" s="38">
        <f>+'[1]Bowls'!BF5</f>
        <v>2</v>
      </c>
      <c r="Z5" s="38">
        <f>+'[1]Bowls'!BG5</f>
        <v>0</v>
      </c>
      <c r="AA5" s="37">
        <f>+'[1]Bowls'!BH5</f>
        <v>5</v>
      </c>
      <c r="AB5" s="38">
        <f>+'[1]Bowls'!BI5</f>
        <v>4</v>
      </c>
      <c r="AC5" s="39">
        <f>+'[1]Bowls'!BJ5</f>
        <v>1</v>
      </c>
      <c r="AE5" s="40">
        <f>+'[1]Bowls'!BK5</f>
        <v>3</v>
      </c>
      <c r="AF5" s="41">
        <f>+'[1]Bowls'!BL5</f>
        <v>3</v>
      </c>
      <c r="AG5" s="42">
        <f>+'[1]Bowls'!BM5</f>
        <v>0</v>
      </c>
      <c r="AI5" s="37" t="str">
        <f>+'[1]Bowls'!BN5</f>
        <v>San Diego State</v>
      </c>
      <c r="AJ5" s="37">
        <f>+'[1]Bowls'!BO5</f>
        <v>3</v>
      </c>
      <c r="AK5" s="38">
        <f>+'[1]Bowls'!BP5</f>
        <v>1</v>
      </c>
      <c r="AL5" s="38">
        <f>+'[1]Bowls'!BQ5</f>
        <v>0</v>
      </c>
      <c r="AM5" s="37">
        <f>+'[1]Bowls'!BR5</f>
        <v>7</v>
      </c>
      <c r="AN5" s="38">
        <f>+'[1]Bowls'!BS5</f>
        <v>3</v>
      </c>
      <c r="AO5" s="39">
        <f>+'[1]Bowls'!BT5</f>
        <v>0</v>
      </c>
      <c r="AP5" s="37">
        <f>+'[1]Bowls'!BU5</f>
        <v>78.38</v>
      </c>
      <c r="AQ5" s="39">
        <f>+'[1]Bowls'!BV5</f>
        <v>73.54</v>
      </c>
    </row>
    <row r="6" spans="3:43" ht="15.75">
      <c r="C6" s="32"/>
      <c r="E6" s="70"/>
      <c r="S6" s="54"/>
      <c r="U6" s="62"/>
      <c r="AP6" s="37"/>
      <c r="AQ6" s="39"/>
    </row>
    <row r="7" spans="1:43" ht="15.75">
      <c r="A7" s="29" t="s">
        <v>27</v>
      </c>
      <c r="B7" s="30" t="str">
        <f>+'[1]Bowls'!C6</f>
        <v>Fri</v>
      </c>
      <c r="C7" s="32">
        <f>+'[1]Bowls'!D6</f>
        <v>41264</v>
      </c>
      <c r="D7" s="31">
        <f>+'[1]Bowls'!E6</f>
        <v>0.8125</v>
      </c>
      <c r="E7" s="70" t="str">
        <f>+'[1]Bowls'!F6</f>
        <v>ESPN</v>
      </c>
      <c r="F7" s="32" t="str">
        <f>+'[1]Bowls'!G6</f>
        <v>Ball State</v>
      </c>
      <c r="G7" s="70" t="str">
        <f>+'[1]Bowls'!H6</f>
        <v>MAC</v>
      </c>
      <c r="H7" s="32" t="str">
        <f>+'[1]Bowls'!I6</f>
        <v>Central Florida</v>
      </c>
      <c r="I7" s="29" t="str">
        <f>+'[1]Bowls'!J6</f>
        <v>CUSA</v>
      </c>
      <c r="J7" s="32" t="str">
        <f>+'[1]Bowls'!K6</f>
        <v>Central Florida</v>
      </c>
      <c r="K7" s="29" t="str">
        <f>+'[1]Bowls'!L6</f>
        <v>Ball State</v>
      </c>
      <c r="L7" s="83">
        <f>+'[1]Bowls'!M6</f>
        <v>7</v>
      </c>
      <c r="M7" s="83">
        <f>+'[1]Bowls'!N6</f>
        <v>61.5</v>
      </c>
      <c r="N7" s="30" t="str">
        <f>+'[1]Bowls'!P6</f>
        <v>Central Florida</v>
      </c>
      <c r="O7" s="76">
        <f>+'[1]Bowls'!$AF6</f>
        <v>0</v>
      </c>
      <c r="P7" s="76" t="str">
        <f>+'[1]Bowls'!$AG6</f>
        <v>U</v>
      </c>
      <c r="S7" s="54"/>
      <c r="U7" s="62"/>
      <c r="W7" s="37" t="str">
        <f>+'[1]Bowls'!BD6</f>
        <v>Ball State</v>
      </c>
      <c r="X7" s="37">
        <f>+'[1]Bowls'!BE6</f>
        <v>5</v>
      </c>
      <c r="Y7" s="38">
        <f>+'[1]Bowls'!BF6</f>
        <v>1</v>
      </c>
      <c r="Z7" s="38">
        <f>+'[1]Bowls'!BG6</f>
        <v>0</v>
      </c>
      <c r="AA7" s="37">
        <f>+'[1]Bowls'!BH6</f>
        <v>9</v>
      </c>
      <c r="AB7" s="38">
        <f>+'[1]Bowls'!BI6</f>
        <v>2</v>
      </c>
      <c r="AC7" s="39">
        <f>+'[1]Bowls'!BJ6</f>
        <v>0</v>
      </c>
      <c r="AE7" s="40">
        <f>+'[1]Bowls'!BK6</f>
        <v>0</v>
      </c>
      <c r="AF7" s="41">
        <f>+'[1]Bowls'!BL6</f>
        <v>0</v>
      </c>
      <c r="AG7" s="42">
        <f>+'[1]Bowls'!BM6</f>
        <v>0</v>
      </c>
      <c r="AI7" s="37" t="str">
        <f>+'[1]Bowls'!BN6</f>
        <v>Central Florida</v>
      </c>
      <c r="AJ7" s="37">
        <f>+'[1]Bowls'!BO6</f>
        <v>3</v>
      </c>
      <c r="AK7" s="38">
        <f>+'[1]Bowls'!BP6</f>
        <v>3</v>
      </c>
      <c r="AL7" s="38">
        <f>+'[1]Bowls'!BQ6</f>
        <v>0</v>
      </c>
      <c r="AM7" s="37">
        <f>+'[1]Bowls'!BR6</f>
        <v>5</v>
      </c>
      <c r="AN7" s="38">
        <f>+'[1]Bowls'!BS6</f>
        <v>6</v>
      </c>
      <c r="AO7" s="39">
        <f>+'[1]Bowls'!BT6</f>
        <v>0</v>
      </c>
      <c r="AP7" s="37">
        <f>+'[1]Bowls'!BU6</f>
        <v>71.08</v>
      </c>
      <c r="AQ7" s="39">
        <f>+'[1]Bowls'!BV6</f>
        <v>72.9</v>
      </c>
    </row>
    <row r="8" spans="3:43" ht="15.75">
      <c r="C8" s="32"/>
      <c r="E8" s="70"/>
      <c r="S8" s="54"/>
      <c r="U8" s="62"/>
      <c r="AP8" s="37"/>
      <c r="AQ8" s="39"/>
    </row>
    <row r="9" spans="1:43" ht="15.75">
      <c r="A9" s="29" t="s">
        <v>27</v>
      </c>
      <c r="B9" s="30" t="str">
        <f>+'[1]Bowls'!C7</f>
        <v>Sat</v>
      </c>
      <c r="C9" s="32">
        <f>+'[1]Bowls'!D7</f>
        <v>41265</v>
      </c>
      <c r="D9" s="31">
        <f>+'[1]Bowls'!E7</f>
        <v>0.5</v>
      </c>
      <c r="E9" s="70" t="str">
        <f>+'[1]Bowls'!F7</f>
        <v>ESPN</v>
      </c>
      <c r="F9" s="32" t="str">
        <f>+'[1]Bowls'!G7</f>
        <v>UL Lafayette</v>
      </c>
      <c r="G9" s="70" t="str">
        <f>+'[1]Bowls'!H7</f>
        <v>SB</v>
      </c>
      <c r="H9" s="32" t="str">
        <f>+'[1]Bowls'!I7</f>
        <v>East Carolina</v>
      </c>
      <c r="I9" s="29" t="str">
        <f>+'[1]Bowls'!J7</f>
        <v>CUSA</v>
      </c>
      <c r="J9" s="32" t="str">
        <f>+'[1]Bowls'!K7</f>
        <v>UL Lafayette</v>
      </c>
      <c r="K9" s="29" t="str">
        <f>+'[1]Bowls'!L7</f>
        <v>East Carolina</v>
      </c>
      <c r="L9" s="83">
        <f>+'[1]Bowls'!M7</f>
        <v>4.5</v>
      </c>
      <c r="M9" s="83">
        <f>+'[1]Bowls'!N7</f>
        <v>64.5</v>
      </c>
      <c r="N9" s="30" t="str">
        <f>+'[1]Bowls'!P7</f>
        <v>UL Lafayette</v>
      </c>
      <c r="O9" s="76" t="str">
        <f>+'[1]Bowls'!$AF7</f>
        <v>MM</v>
      </c>
      <c r="P9" s="76">
        <f>+'[1]Bowls'!$AG7</f>
        <v>0</v>
      </c>
      <c r="S9" s="54"/>
      <c r="U9" s="62"/>
      <c r="W9" s="37" t="str">
        <f>+'[1]Bowls'!BD7</f>
        <v>UL Lafayette</v>
      </c>
      <c r="X9" s="37">
        <f>+'[1]Bowls'!BE7</f>
        <v>4</v>
      </c>
      <c r="Y9" s="38">
        <f>+'[1]Bowls'!BF7</f>
        <v>2</v>
      </c>
      <c r="Z9" s="38">
        <f>+'[1]Bowls'!BG7</f>
        <v>0</v>
      </c>
      <c r="AA9" s="37">
        <f>+'[1]Bowls'!BH7</f>
        <v>6</v>
      </c>
      <c r="AB9" s="38">
        <f>+'[1]Bowls'!BI7</f>
        <v>3</v>
      </c>
      <c r="AC9" s="39">
        <f>+'[1]Bowls'!BJ7</f>
        <v>1</v>
      </c>
      <c r="AE9" s="40">
        <f>+'[1]Bowls'!BK7</f>
        <v>0</v>
      </c>
      <c r="AF9" s="41">
        <f>+'[1]Bowls'!BL7</f>
        <v>0</v>
      </c>
      <c r="AG9" s="42">
        <f>+'[1]Bowls'!BM7</f>
        <v>0</v>
      </c>
      <c r="AI9" s="37" t="str">
        <f>+'[1]Bowls'!BN7</f>
        <v>East Carolina</v>
      </c>
      <c r="AJ9" s="37">
        <f>+'[1]Bowls'!BO7</f>
        <v>2</v>
      </c>
      <c r="AK9" s="38">
        <f>+'[1]Bowls'!BP7</f>
        <v>4</v>
      </c>
      <c r="AL9" s="38">
        <f>+'[1]Bowls'!BQ7</f>
        <v>0</v>
      </c>
      <c r="AM9" s="37">
        <f>+'[1]Bowls'!BR7</f>
        <v>5</v>
      </c>
      <c r="AN9" s="38">
        <f>+'[1]Bowls'!BS7</f>
        <v>5</v>
      </c>
      <c r="AO9" s="39">
        <f>+'[1]Bowls'!BT7</f>
        <v>0</v>
      </c>
      <c r="AP9" s="37">
        <f>+'[1]Bowls'!BU7</f>
        <v>70.65</v>
      </c>
      <c r="AQ9" s="39">
        <f>+'[1]Bowls'!BV7</f>
        <v>64.58</v>
      </c>
    </row>
    <row r="10" spans="1:43" ht="15.75">
      <c r="A10" s="29" t="s">
        <v>27</v>
      </c>
      <c r="B10" s="30" t="str">
        <f>+'[1]Bowls'!C8</f>
        <v>Sat</v>
      </c>
      <c r="C10" s="32">
        <f>+'[1]Bowls'!D8</f>
        <v>41265</v>
      </c>
      <c r="D10" s="31">
        <f>+'[1]Bowls'!E8</f>
        <v>0.6458333333333334</v>
      </c>
      <c r="E10" s="70" t="str">
        <f>+'[1]Bowls'!F8</f>
        <v>ESPN</v>
      </c>
      <c r="F10" s="32" t="str">
        <f>+'[1]Bowls'!G8</f>
        <v>Washington</v>
      </c>
      <c r="G10" s="70" t="str">
        <f>+'[1]Bowls'!H8</f>
        <v>P12</v>
      </c>
      <c r="H10" s="32" t="str">
        <f>+'[1]Bowls'!I8</f>
        <v>Boise State</v>
      </c>
      <c r="I10" s="29" t="str">
        <f>+'[1]Bowls'!J8</f>
        <v>MWC</v>
      </c>
      <c r="J10" s="32" t="str">
        <f>+'[1]Bowls'!K8</f>
        <v>Boise State</v>
      </c>
      <c r="K10" s="29" t="str">
        <f>+'[1]Bowls'!L8</f>
        <v>Washington</v>
      </c>
      <c r="L10" s="83">
        <f>+'[1]Bowls'!M8</f>
        <v>5.5</v>
      </c>
      <c r="M10" s="83">
        <f>+'[1]Bowls'!N8</f>
        <v>44.5</v>
      </c>
      <c r="N10" s="30" t="str">
        <f>+'[1]Bowls'!P8</f>
        <v>Washington</v>
      </c>
      <c r="O10" s="76">
        <f>+'[1]Bowls'!$AF8</f>
        <v>0</v>
      </c>
      <c r="P10" s="76" t="str">
        <f>+'[1]Bowls'!$AG8</f>
        <v>U</v>
      </c>
      <c r="S10" s="54"/>
      <c r="U10" s="62"/>
      <c r="W10" s="37" t="str">
        <f>+'[1]Bowls'!BD8</f>
        <v>Washington</v>
      </c>
      <c r="X10" s="37">
        <f>+'[1]Bowls'!BE8</f>
        <v>2</v>
      </c>
      <c r="Y10" s="38">
        <f>+'[1]Bowls'!BF8</f>
        <v>3</v>
      </c>
      <c r="Z10" s="38">
        <f>+'[1]Bowls'!BG8</f>
        <v>0</v>
      </c>
      <c r="AA10" s="37">
        <f>+'[1]Bowls'!BH8</f>
        <v>6</v>
      </c>
      <c r="AB10" s="38">
        <f>+'[1]Bowls'!BI8</f>
        <v>4</v>
      </c>
      <c r="AC10" s="39">
        <f>+'[1]Bowls'!BJ8</f>
        <v>0</v>
      </c>
      <c r="AE10" s="40">
        <f>+'[1]Bowls'!BK8</f>
        <v>1</v>
      </c>
      <c r="AF10" s="41">
        <f>+'[1]Bowls'!BL8</f>
        <v>0</v>
      </c>
      <c r="AG10" s="42">
        <f>+'[1]Bowls'!BM8</f>
        <v>0</v>
      </c>
      <c r="AI10" s="37" t="str">
        <f>+'[1]Bowls'!BN8</f>
        <v>Boise State</v>
      </c>
      <c r="AJ10" s="37">
        <f>+'[1]Bowls'!BO8</f>
        <v>4</v>
      </c>
      <c r="AK10" s="38">
        <f>+'[1]Bowls'!BP8</f>
        <v>2</v>
      </c>
      <c r="AL10" s="38">
        <f>+'[1]Bowls'!BQ8</f>
        <v>0</v>
      </c>
      <c r="AM10" s="37">
        <f>+'[1]Bowls'!BR8</f>
        <v>6</v>
      </c>
      <c r="AN10" s="38">
        <f>+'[1]Bowls'!BS8</f>
        <v>6</v>
      </c>
      <c r="AO10" s="39">
        <f>+'[1]Bowls'!BT8</f>
        <v>0</v>
      </c>
      <c r="AP10" s="37">
        <f>+'[1]Bowls'!BU8</f>
        <v>78.81</v>
      </c>
      <c r="AQ10" s="39">
        <f>+'[1]Bowls'!BV8</f>
        <v>76.36</v>
      </c>
    </row>
    <row r="11" spans="3:43" ht="15.75">
      <c r="C11" s="32"/>
      <c r="E11" s="70"/>
      <c r="S11" s="54"/>
      <c r="U11" s="62"/>
      <c r="AP11" s="37"/>
      <c r="AQ11" s="39"/>
    </row>
    <row r="12" spans="1:43" ht="15.75">
      <c r="A12" s="29" t="s">
        <v>27</v>
      </c>
      <c r="B12" s="30" t="str">
        <f>+'[1]Bowls'!C9</f>
        <v>Mon</v>
      </c>
      <c r="C12" s="32">
        <f>+'[1]Bowls'!D9</f>
        <v>41267</v>
      </c>
      <c r="D12" s="31">
        <f>+'[1]Bowls'!E9</f>
        <v>0.8333333333333334</v>
      </c>
      <c r="E12" s="70" t="str">
        <f>+'[1]Bowls'!F9</f>
        <v>ESPN</v>
      </c>
      <c r="F12" s="32" t="str">
        <f>+'[1]Bowls'!G9</f>
        <v>SMU</v>
      </c>
      <c r="G12" s="70" t="str">
        <f>+'[1]Bowls'!H9</f>
        <v>CUSA</v>
      </c>
      <c r="H12" s="32" t="str">
        <f>+'[1]Bowls'!I9</f>
        <v>Fresno State</v>
      </c>
      <c r="I12" s="29" t="str">
        <f>+'[1]Bowls'!J9</f>
        <v>MWC</v>
      </c>
      <c r="J12" s="32" t="str">
        <f>+'[1]Bowls'!K9</f>
        <v>Fresno State</v>
      </c>
      <c r="K12" s="29" t="str">
        <f>+'[1]Bowls'!L9</f>
        <v>SMU</v>
      </c>
      <c r="L12" s="83">
        <f>+'[1]Bowls'!M9</f>
        <v>11.5</v>
      </c>
      <c r="M12" s="83">
        <f>+'[1]Bowls'!N9</f>
        <v>59.5</v>
      </c>
      <c r="N12" s="30" t="str">
        <f>+'[1]Bowls'!P9</f>
        <v>Fresno State</v>
      </c>
      <c r="O12" s="76" t="str">
        <f>+'[1]Bowls'!$AF9</f>
        <v>X</v>
      </c>
      <c r="P12" s="76">
        <f>+'[1]Bowls'!$AG9</f>
        <v>0</v>
      </c>
      <c r="S12" s="54"/>
      <c r="U12" s="62"/>
      <c r="W12" s="37" t="str">
        <f>+'[1]Bowls'!BD9</f>
        <v>SMU</v>
      </c>
      <c r="X12" s="37">
        <f>+'[1]Bowls'!BE9</f>
        <v>1</v>
      </c>
      <c r="Y12" s="38">
        <f>+'[1]Bowls'!BF9</f>
        <v>4</v>
      </c>
      <c r="Z12" s="38">
        <f>+'[1]Bowls'!BG9</f>
        <v>0</v>
      </c>
      <c r="AA12" s="37">
        <f>+'[1]Bowls'!BH9</f>
        <v>5</v>
      </c>
      <c r="AB12" s="38">
        <f>+'[1]Bowls'!BI9</f>
        <v>5</v>
      </c>
      <c r="AC12" s="39">
        <f>+'[1]Bowls'!BJ9</f>
        <v>0</v>
      </c>
      <c r="AE12" s="40">
        <f>+'[1]Bowls'!BK9</f>
        <v>0</v>
      </c>
      <c r="AF12" s="41">
        <f>+'[1]Bowls'!BL9</f>
        <v>0</v>
      </c>
      <c r="AG12" s="42">
        <f>+'[1]Bowls'!BM9</f>
        <v>0</v>
      </c>
      <c r="AI12" s="37" t="str">
        <f>+'[1]Bowls'!BN9</f>
        <v>Fresno State</v>
      </c>
      <c r="AJ12" s="37">
        <f>+'[1]Bowls'!BO9</f>
        <v>5</v>
      </c>
      <c r="AK12" s="38">
        <f>+'[1]Bowls'!BP9</f>
        <v>1</v>
      </c>
      <c r="AL12" s="38">
        <f>+'[1]Bowls'!BQ9</f>
        <v>0</v>
      </c>
      <c r="AM12" s="37">
        <f>+'[1]Bowls'!BR9</f>
        <v>9</v>
      </c>
      <c r="AN12" s="38">
        <f>+'[1]Bowls'!BS9</f>
        <v>1</v>
      </c>
      <c r="AO12" s="39">
        <f>+'[1]Bowls'!BT9</f>
        <v>0</v>
      </c>
      <c r="AP12" s="37">
        <f>+'[1]Bowls'!BU9</f>
        <v>66.53</v>
      </c>
      <c r="AQ12" s="39">
        <f>+'[1]Bowls'!BV9</f>
        <v>77.28</v>
      </c>
    </row>
    <row r="13" spans="3:43" ht="15.75">
      <c r="C13" s="32"/>
      <c r="E13" s="70"/>
      <c r="S13" s="54"/>
      <c r="U13" s="62"/>
      <c r="AP13" s="37"/>
      <c r="AQ13" s="39"/>
    </row>
    <row r="14" spans="6:21" ht="15.75">
      <c r="F14" s="79" t="s">
        <v>28</v>
      </c>
      <c r="S14" s="54"/>
      <c r="U14" s="62"/>
    </row>
    <row r="15" spans="19:21" ht="15.75">
      <c r="S15" s="54"/>
      <c r="U15" s="62"/>
    </row>
    <row r="16" spans="1:44" ht="15.75">
      <c r="A16" s="49">
        <f>+'[1]NFL'!$A315</f>
        <v>16</v>
      </c>
      <c r="B16" s="30" t="s">
        <v>29</v>
      </c>
      <c r="C16" s="65">
        <f>+'[1]NFL'!$B315</f>
        <v>41265</v>
      </c>
      <c r="D16" s="31">
        <f>+'[1]NFL'!$C315</f>
        <v>0.8472220833333334</v>
      </c>
      <c r="E16" s="69" t="str">
        <f>+'[1]NFL'!$D315</f>
        <v>NFL</v>
      </c>
      <c r="F16" s="32" t="str">
        <f>+'[1]NFL'!$E315</f>
        <v>Atlanta</v>
      </c>
      <c r="G16" s="72" t="str">
        <f>VLOOKUP(+F16,'[2]NFL'!$C$394:$D$425,2,FALSE)</f>
        <v>NFCS</v>
      </c>
      <c r="H16" s="32" t="str">
        <f>+'[1]NFL'!$F315</f>
        <v>Detroit</v>
      </c>
      <c r="I16" s="33" t="str">
        <f>VLOOKUP(+H16,'[2]NFL'!$C$394:$D$425,2,FALSE)</f>
        <v>NFCN</v>
      </c>
      <c r="J16" s="32" t="str">
        <f>+'[1]NFL'!$G315</f>
        <v>Atlanta</v>
      </c>
      <c r="K16" s="29" t="str">
        <f>+'[1]NFL'!$H315</f>
        <v>Detroit</v>
      </c>
      <c r="L16" s="83">
        <f>+'[1]NFL'!$I315</f>
        <v>3.5</v>
      </c>
      <c r="M16" s="83">
        <f>+'[1]NFL'!$J315</f>
        <v>50.5</v>
      </c>
      <c r="N16" s="30" t="str">
        <f>+'[1]NFL'!Q315</f>
        <v>Atlanta</v>
      </c>
      <c r="O16" s="76">
        <f>+'[1]NFL'!BJ315</f>
        <v>0</v>
      </c>
      <c r="P16" s="76">
        <f>+'[1]NFL'!AB315</f>
        <v>0</v>
      </c>
      <c r="S16" s="54"/>
      <c r="U16" s="56"/>
      <c r="V16" s="50"/>
      <c r="W16" s="35" t="str">
        <f>+'[1]NFL'!AQ315</f>
        <v>Atlanta</v>
      </c>
      <c r="X16" s="35">
        <f>+'[1]NFL'!AR315</f>
        <v>4</v>
      </c>
      <c r="Y16" s="45">
        <f>+'[1]NFL'!AS315</f>
        <v>2</v>
      </c>
      <c r="Z16" s="45">
        <f>+'[1]NFL'!AT315</f>
        <v>1</v>
      </c>
      <c r="AA16" s="35">
        <f>+'[1]NFL'!AU315</f>
        <v>8</v>
      </c>
      <c r="AB16" s="45">
        <f>+'[1]NFL'!AV315</f>
        <v>5</v>
      </c>
      <c r="AC16" s="46">
        <f>+'[1]NFL'!AW315</f>
        <v>1</v>
      </c>
      <c r="AE16" s="35">
        <f>+'[1]NFL'!AX315</f>
        <v>3</v>
      </c>
      <c r="AF16" s="45">
        <f>+'[1]NFL'!AY315</f>
        <v>1</v>
      </c>
      <c r="AG16" s="46">
        <f>+'[1]NFL'!AZ315</f>
        <v>0</v>
      </c>
      <c r="AI16" s="35" t="str">
        <f>+'[1]NFL'!BA315</f>
        <v>Detroit</v>
      </c>
      <c r="AJ16" s="35">
        <f>+'[1]NFL'!BB315</f>
        <v>2</v>
      </c>
      <c r="AK16" s="45">
        <f>+'[1]NFL'!BC315</f>
        <v>4</v>
      </c>
      <c r="AL16" s="45">
        <f>+'[1]NFL'!BD315</f>
        <v>0</v>
      </c>
      <c r="AM16" s="35">
        <f>+'[1]NFL'!BE315</f>
        <v>5</v>
      </c>
      <c r="AN16" s="45">
        <f>+'[1]NFL'!BF315</f>
        <v>9</v>
      </c>
      <c r="AO16" s="46">
        <f>+'[1]NFL'!BG315</f>
        <v>0</v>
      </c>
      <c r="AP16" s="47">
        <f>+'[1]NFL'!BH315</f>
        <v>27.28</v>
      </c>
      <c r="AQ16" s="48">
        <f>+'[1]NFL'!BI315</f>
        <v>17.05</v>
      </c>
      <c r="AR16" s="78"/>
    </row>
    <row r="17" spans="1:44" ht="15.75">
      <c r="A17" s="49"/>
      <c r="G17" s="72"/>
      <c r="I17" s="33"/>
      <c r="S17" s="54"/>
      <c r="U17" s="56"/>
      <c r="V17" s="50"/>
      <c r="W17" s="35"/>
      <c r="X17" s="35"/>
      <c r="Y17" s="45"/>
      <c r="Z17" s="45"/>
      <c r="AA17" s="35"/>
      <c r="AB17" s="45"/>
      <c r="AC17" s="46"/>
      <c r="AE17" s="35"/>
      <c r="AF17" s="45"/>
      <c r="AG17" s="46"/>
      <c r="AI17" s="35"/>
      <c r="AJ17" s="35"/>
      <c r="AK17" s="45"/>
      <c r="AL17" s="45"/>
      <c r="AM17" s="35"/>
      <c r="AN17" s="45"/>
      <c r="AO17" s="46"/>
      <c r="AP17" s="47"/>
      <c r="AQ17" s="48"/>
      <c r="AR17" s="78"/>
    </row>
    <row r="18" spans="1:44" ht="15.75">
      <c r="A18" s="49">
        <f>+'[1]NFL'!$A316</f>
        <v>16</v>
      </c>
      <c r="B18" s="30" t="s">
        <v>26</v>
      </c>
      <c r="C18" s="65">
        <f>+'[1]NFL'!$B316</f>
        <v>41266</v>
      </c>
      <c r="D18" s="31">
        <f>+'[1]NFL'!$C316</f>
        <v>0.5416666666666666</v>
      </c>
      <c r="E18" s="69" t="str">
        <f>+'[1]NFL'!$D316</f>
        <v>Fox</v>
      </c>
      <c r="F18" s="32" t="str">
        <f>+'[1]NFL'!$E316</f>
        <v>New Orleans</v>
      </c>
      <c r="G18" s="72" t="str">
        <f>VLOOKUP(+F18,'[2]NFL'!$C$394:$D$425,2,FALSE)</f>
        <v>NFCS</v>
      </c>
      <c r="H18" s="32" t="str">
        <f>+'[1]NFL'!$F316</f>
        <v>Dallas </v>
      </c>
      <c r="I18" s="33" t="str">
        <f>VLOOKUP(+H18,'[2]NFL'!$C$394:$D$425,2,FALSE)</f>
        <v>NFCE</v>
      </c>
      <c r="J18" s="32" t="str">
        <f>+'[1]NFL'!$G316</f>
        <v>Dallas </v>
      </c>
      <c r="K18" s="29" t="str">
        <f>+'[1]NFL'!$H316</f>
        <v>New Orleans</v>
      </c>
      <c r="L18" s="83">
        <f>+'[1]NFL'!$I316</f>
        <v>2.5</v>
      </c>
      <c r="M18" s="83">
        <f>+'[1]NFL'!$J316</f>
        <v>51</v>
      </c>
      <c r="N18" s="30" t="str">
        <f>+'[1]NFL'!Q316</f>
        <v>New Orleans</v>
      </c>
      <c r="O18" s="76" t="str">
        <f>+'[1]NFL'!BJ316</f>
        <v>MM</v>
      </c>
      <c r="P18" s="76" t="str">
        <f>+'[1]NFL'!AB316</f>
        <v>O</v>
      </c>
      <c r="S18" s="54"/>
      <c r="U18" s="56"/>
      <c r="V18" s="50"/>
      <c r="W18" s="35" t="str">
        <f>+'[1]NFL'!AQ316</f>
        <v>New Orleans</v>
      </c>
      <c r="X18" s="35">
        <f>+'[1]NFL'!AR316</f>
        <v>3</v>
      </c>
      <c r="Y18" s="45">
        <f>+'[1]NFL'!AS316</f>
        <v>4</v>
      </c>
      <c r="Z18" s="45">
        <f>+'[1]NFL'!AT316</f>
        <v>0</v>
      </c>
      <c r="AA18" s="35">
        <f>+'[1]NFL'!AU316</f>
        <v>7</v>
      </c>
      <c r="AB18" s="45">
        <f>+'[1]NFL'!AV316</f>
        <v>7</v>
      </c>
      <c r="AC18" s="46">
        <f>+'[1]NFL'!AW316</f>
        <v>0</v>
      </c>
      <c r="AE18" s="35">
        <f>+'[1]NFL'!AX316</f>
        <v>1</v>
      </c>
      <c r="AF18" s="45">
        <f>+'[1]NFL'!AY316</f>
        <v>2</v>
      </c>
      <c r="AG18" s="46">
        <f>+'[1]NFL'!AZ316</f>
        <v>0</v>
      </c>
      <c r="AI18" s="35" t="str">
        <f>+'[1]NFL'!BA316</f>
        <v>Dallas </v>
      </c>
      <c r="AJ18" s="35">
        <f>+'[1]NFL'!BB316</f>
        <v>1</v>
      </c>
      <c r="AK18" s="45">
        <f>+'[1]NFL'!BC316</f>
        <v>6</v>
      </c>
      <c r="AL18" s="45">
        <f>+'[1]NFL'!BD316</f>
        <v>0</v>
      </c>
      <c r="AM18" s="35">
        <f>+'[1]NFL'!BE316</f>
        <v>6</v>
      </c>
      <c r="AN18" s="45">
        <f>+'[1]NFL'!BF316</f>
        <v>8</v>
      </c>
      <c r="AO18" s="46">
        <f>+'[1]NFL'!BG316</f>
        <v>0</v>
      </c>
      <c r="AP18" s="47">
        <f>+'[1]NFL'!BH316</f>
        <v>21.07</v>
      </c>
      <c r="AQ18" s="48">
        <f>+'[1]NFL'!BI316</f>
        <v>20.78</v>
      </c>
      <c r="AR18" s="78"/>
    </row>
    <row r="19" spans="1:44" ht="15.75">
      <c r="A19" s="49">
        <f>+'[1]NFL'!$A317</f>
        <v>16</v>
      </c>
      <c r="B19" s="30" t="s">
        <v>26</v>
      </c>
      <c r="C19" s="65">
        <f>+'[1]NFL'!$B317</f>
        <v>41266</v>
      </c>
      <c r="D19" s="31">
        <f>+'[1]NFL'!$C317</f>
        <v>0.5416666666666666</v>
      </c>
      <c r="E19" s="69" t="str">
        <f>+'[1]NFL'!$D317</f>
        <v>CBS</v>
      </c>
      <c r="F19" s="32" t="str">
        <f>+'[1]NFL'!$E317</f>
        <v>Tennessee</v>
      </c>
      <c r="G19" s="72" t="str">
        <f>VLOOKUP(+F19,'[2]NFL'!$C$394:$D$425,2,FALSE)</f>
        <v>AFCS</v>
      </c>
      <c r="H19" s="32" t="str">
        <f>+'[1]NFL'!$F317</f>
        <v>Green Bay</v>
      </c>
      <c r="I19" s="33" t="str">
        <f>VLOOKUP(+H19,'[2]NFL'!$C$394:$D$425,2,FALSE)</f>
        <v>NFCN</v>
      </c>
      <c r="J19" s="32" t="str">
        <f>+'[1]NFL'!$G317</f>
        <v>Green Bay</v>
      </c>
      <c r="K19" s="29" t="str">
        <f>+'[1]NFL'!$H317</f>
        <v>Tennessee</v>
      </c>
      <c r="L19" s="83">
        <f>+'[1]NFL'!$I317</f>
        <v>12</v>
      </c>
      <c r="M19" s="83">
        <f>+'[1]NFL'!$J317</f>
        <v>46</v>
      </c>
      <c r="N19" s="30" t="str">
        <f>+'[1]NFL'!Q317</f>
        <v>Tennessee</v>
      </c>
      <c r="O19" s="76">
        <f>+'[1]NFL'!BJ317</f>
        <v>0</v>
      </c>
      <c r="P19" s="76">
        <f>+'[1]NFL'!AB317</f>
        <v>0</v>
      </c>
      <c r="S19" s="54"/>
      <c r="U19" s="56"/>
      <c r="V19" s="50"/>
      <c r="W19" s="35" t="str">
        <f>+'[1]NFL'!AQ317</f>
        <v>Tennessee</v>
      </c>
      <c r="X19" s="35">
        <f>+'[1]NFL'!AR317</f>
        <v>3</v>
      </c>
      <c r="Y19" s="45">
        <f>+'[1]NFL'!AS317</f>
        <v>4</v>
      </c>
      <c r="Z19" s="45">
        <f>+'[1]NFL'!AT317</f>
        <v>0</v>
      </c>
      <c r="AA19" s="35">
        <f>+'[1]NFL'!AU317</f>
        <v>6</v>
      </c>
      <c r="AB19" s="45">
        <f>+'[1]NFL'!AV317</f>
        <v>8</v>
      </c>
      <c r="AC19" s="46">
        <f>+'[1]NFL'!AW317</f>
        <v>0</v>
      </c>
      <c r="AE19" s="35">
        <f>+'[1]NFL'!AX317</f>
        <v>0</v>
      </c>
      <c r="AF19" s="45">
        <f>+'[1]NFL'!AY317</f>
        <v>1</v>
      </c>
      <c r="AG19" s="46">
        <f>+'[1]NFL'!AZ317</f>
        <v>0</v>
      </c>
      <c r="AI19" s="35" t="str">
        <f>+'[1]NFL'!BA317</f>
        <v>Green Bay</v>
      </c>
      <c r="AJ19" s="35">
        <f>+'[1]NFL'!BB317</f>
        <v>4</v>
      </c>
      <c r="AK19" s="45">
        <f>+'[1]NFL'!BC317</f>
        <v>3</v>
      </c>
      <c r="AL19" s="45">
        <f>+'[1]NFL'!BD317</f>
        <v>0</v>
      </c>
      <c r="AM19" s="35">
        <f>+'[1]NFL'!BE317</f>
        <v>8</v>
      </c>
      <c r="AN19" s="45">
        <f>+'[1]NFL'!BF317</f>
        <v>6</v>
      </c>
      <c r="AO19" s="46">
        <f>+'[1]NFL'!BG317</f>
        <v>0</v>
      </c>
      <c r="AP19" s="47">
        <f>+'[1]NFL'!BH317</f>
        <v>12.96</v>
      </c>
      <c r="AQ19" s="48">
        <f>+'[1]NFL'!BI317</f>
        <v>26.63</v>
      </c>
      <c r="AR19" s="78"/>
    </row>
    <row r="20" spans="1:44" ht="15.75">
      <c r="A20" s="49">
        <f>+'[1]NFL'!$A318</f>
        <v>16</v>
      </c>
      <c r="B20" s="30" t="s">
        <v>26</v>
      </c>
      <c r="C20" s="65">
        <f>+'[1]NFL'!$B318</f>
        <v>41266</v>
      </c>
      <c r="D20" s="31">
        <f>+'[1]NFL'!$C318</f>
        <v>0.5416666666666666</v>
      </c>
      <c r="E20" s="69" t="str">
        <f>+'[1]NFL'!$D318</f>
        <v>CBS</v>
      </c>
      <c r="F20" s="32" t="str">
        <f>+'[1]NFL'!$E318</f>
        <v>Indianapolis</v>
      </c>
      <c r="G20" s="72" t="str">
        <f>VLOOKUP(+F20,'[2]NFL'!$C$394:$D$425,2,FALSE)</f>
        <v>AFCS</v>
      </c>
      <c r="H20" s="32" t="str">
        <f>+'[1]NFL'!$F318</f>
        <v>Kansas City</v>
      </c>
      <c r="I20" s="33" t="str">
        <f>VLOOKUP(+H20,'[2]NFL'!$C$394:$D$425,2,FALSE)</f>
        <v>AFCW</v>
      </c>
      <c r="J20" s="32" t="str">
        <f>+'[1]NFL'!$G318</f>
        <v>Indianapolis</v>
      </c>
      <c r="K20" s="29" t="str">
        <f>+'[1]NFL'!$H318</f>
        <v>Kansas City</v>
      </c>
      <c r="L20" s="83">
        <f>+'[1]NFL'!$I318</f>
        <v>6.5</v>
      </c>
      <c r="M20" s="83">
        <f>+'[1]NFL'!$J318</f>
        <v>41.5</v>
      </c>
      <c r="N20" s="30" t="str">
        <f>+'[1]NFL'!Q318</f>
        <v>Indianapolis</v>
      </c>
      <c r="O20" s="76" t="str">
        <f>+'[1]NFL'!BJ318</f>
        <v>MM</v>
      </c>
      <c r="P20" s="76">
        <f>+'[1]NFL'!AB318</f>
        <v>0</v>
      </c>
      <c r="S20" s="54"/>
      <c r="U20" s="56"/>
      <c r="V20" s="50"/>
      <c r="W20" s="35" t="str">
        <f>+'[1]NFL'!AQ318</f>
        <v>Indianapolis</v>
      </c>
      <c r="X20" s="35">
        <f>+'[1]NFL'!AR318</f>
        <v>3</v>
      </c>
      <c r="Y20" s="45">
        <f>+'[1]NFL'!AS318</f>
        <v>4</v>
      </c>
      <c r="Z20" s="45">
        <f>+'[1]NFL'!AT318</f>
        <v>0</v>
      </c>
      <c r="AA20" s="35">
        <f>+'[1]NFL'!AU318</f>
        <v>8</v>
      </c>
      <c r="AB20" s="45">
        <f>+'[1]NFL'!AV318</f>
        <v>6</v>
      </c>
      <c r="AC20" s="46">
        <f>+'[1]NFL'!AW318</f>
        <v>0</v>
      </c>
      <c r="AE20" s="35">
        <f>+'[1]NFL'!AX318</f>
        <v>1</v>
      </c>
      <c r="AF20" s="45">
        <f>+'[1]NFL'!AY318</f>
        <v>2</v>
      </c>
      <c r="AG20" s="46">
        <f>+'[1]NFL'!AZ318</f>
        <v>0</v>
      </c>
      <c r="AI20" s="35" t="str">
        <f>+'[1]NFL'!BA318</f>
        <v>Kansas City</v>
      </c>
      <c r="AJ20" s="35">
        <f>+'[1]NFL'!BB318</f>
        <v>3</v>
      </c>
      <c r="AK20" s="45">
        <f>+'[1]NFL'!BC318</f>
        <v>4</v>
      </c>
      <c r="AL20" s="45">
        <f>+'[1]NFL'!BD318</f>
        <v>0</v>
      </c>
      <c r="AM20" s="35">
        <f>+'[1]NFL'!BE318</f>
        <v>5</v>
      </c>
      <c r="AN20" s="45">
        <f>+'[1]NFL'!BF318</f>
        <v>9</v>
      </c>
      <c r="AO20" s="46">
        <f>+'[1]NFL'!BG318</f>
        <v>0</v>
      </c>
      <c r="AP20" s="47">
        <f>+'[1]NFL'!BH318</f>
        <v>17.4</v>
      </c>
      <c r="AQ20" s="48">
        <f>+'[1]NFL'!BI318</f>
        <v>6.19</v>
      </c>
      <c r="AR20" s="78"/>
    </row>
    <row r="21" spans="1:44" ht="15.75">
      <c r="A21" s="49">
        <f>+'[1]NFL'!$A319</f>
        <v>16</v>
      </c>
      <c r="B21" s="30" t="s">
        <v>26</v>
      </c>
      <c r="C21" s="65">
        <f>+'[1]NFL'!$B319</f>
        <v>41266</v>
      </c>
      <c r="D21" s="31">
        <f>+'[1]NFL'!$C319</f>
        <v>0.5416666666666666</v>
      </c>
      <c r="E21" s="69" t="str">
        <f>+'[1]NFL'!$D319</f>
        <v>CBS</v>
      </c>
      <c r="F21" s="32" t="str">
        <f>+'[1]NFL'!$E319</f>
        <v>Buffalo</v>
      </c>
      <c r="G21" s="72" t="str">
        <f>VLOOKUP(+F21,'[2]NFL'!$C$394:$D$425,2,FALSE)</f>
        <v>AFCE</v>
      </c>
      <c r="H21" s="32" t="str">
        <f>+'[1]NFL'!$F319</f>
        <v>Miami</v>
      </c>
      <c r="I21" s="33" t="str">
        <f>VLOOKUP(+H21,'[2]NFL'!$C$394:$D$425,2,FALSE)</f>
        <v>AFCE</v>
      </c>
      <c r="J21" s="32" t="str">
        <f>+'[1]NFL'!$G319</f>
        <v>Miami</v>
      </c>
      <c r="K21" s="29" t="str">
        <f>+'[1]NFL'!$H319</f>
        <v>Buffalo</v>
      </c>
      <c r="L21" s="83">
        <f>+'[1]NFL'!$I319</f>
        <v>4</v>
      </c>
      <c r="M21" s="83">
        <f>+'[1]NFL'!$J319</f>
        <v>41.5</v>
      </c>
      <c r="N21" s="30" t="str">
        <f>+'[1]NFL'!Q319</f>
        <v>Buffalo</v>
      </c>
      <c r="O21" s="76">
        <f>+'[1]NFL'!BJ319</f>
        <v>0</v>
      </c>
      <c r="P21" s="76">
        <f>+'[1]NFL'!AB319</f>
        <v>0</v>
      </c>
      <c r="S21" s="54"/>
      <c r="U21" s="56"/>
      <c r="V21" s="50"/>
      <c r="W21" s="35" t="str">
        <f>+'[1]NFL'!AQ319</f>
        <v>Buffalo</v>
      </c>
      <c r="X21" s="35">
        <f>+'[1]NFL'!AR319</f>
        <v>3</v>
      </c>
      <c r="Y21" s="45">
        <f>+'[1]NFL'!AS319</f>
        <v>4</v>
      </c>
      <c r="Z21" s="45">
        <f>+'[1]NFL'!AT319</f>
        <v>0</v>
      </c>
      <c r="AA21" s="35">
        <f>+'[1]NFL'!AU319</f>
        <v>6</v>
      </c>
      <c r="AB21" s="45">
        <f>+'[1]NFL'!AV319</f>
        <v>7</v>
      </c>
      <c r="AC21" s="46">
        <f>+'[1]NFL'!AW319</f>
        <v>1</v>
      </c>
      <c r="AE21" s="35">
        <f>+'[1]NFL'!AX319</f>
        <v>7</v>
      </c>
      <c r="AF21" s="45">
        <f>+'[1]NFL'!AY319</f>
        <v>6</v>
      </c>
      <c r="AG21" s="46">
        <f>+'[1]NFL'!AZ319</f>
        <v>1</v>
      </c>
      <c r="AI21" s="35" t="str">
        <f>+'[1]NFL'!BA319</f>
        <v>Miami</v>
      </c>
      <c r="AJ21" s="35">
        <f>+'[1]NFL'!BB319</f>
        <v>4</v>
      </c>
      <c r="AK21" s="45">
        <f>+'[1]NFL'!BC319</f>
        <v>2</v>
      </c>
      <c r="AL21" s="45">
        <f>+'[1]NFL'!BD319</f>
        <v>1</v>
      </c>
      <c r="AM21" s="35">
        <f>+'[1]NFL'!BE319</f>
        <v>7</v>
      </c>
      <c r="AN21" s="45">
        <f>+'[1]NFL'!BF319</f>
        <v>6</v>
      </c>
      <c r="AO21" s="46">
        <f>+'[1]NFL'!BG319</f>
        <v>1</v>
      </c>
      <c r="AP21" s="47">
        <f>+'[1]NFL'!BH319</f>
        <v>15.18</v>
      </c>
      <c r="AQ21" s="48">
        <f>+'[1]NFL'!BI319</f>
        <v>18.31</v>
      </c>
      <c r="AR21" s="78"/>
    </row>
    <row r="22" spans="1:44" ht="15.75">
      <c r="A22" s="49">
        <f>+'[1]NFL'!$A320</f>
        <v>16</v>
      </c>
      <c r="B22" s="30" t="s">
        <v>26</v>
      </c>
      <c r="C22" s="65">
        <f>+'[1]NFL'!$B320</f>
        <v>41266</v>
      </c>
      <c r="D22" s="31">
        <f>+'[1]NFL'!$C320</f>
        <v>0.5416666666666666</v>
      </c>
      <c r="E22" s="69" t="str">
        <f>+'[1]NFL'!$D320</f>
        <v>Fox</v>
      </c>
      <c r="F22" s="32" t="str">
        <f>+'[1]NFL'!$E320</f>
        <v>Washington</v>
      </c>
      <c r="G22" s="72" t="str">
        <f>VLOOKUP(+F22,'[2]NFL'!$C$394:$D$425,2,FALSE)</f>
        <v>NFCE</v>
      </c>
      <c r="H22" s="32" t="str">
        <f>+'[1]NFL'!$F320</f>
        <v>Philadelphia </v>
      </c>
      <c r="I22" s="33" t="str">
        <f>VLOOKUP(+H22,'[2]NFL'!$C$394:$D$425,2,FALSE)</f>
        <v>NFCE</v>
      </c>
      <c r="J22" s="32" t="str">
        <f>+'[1]NFL'!$G320</f>
        <v>Washington</v>
      </c>
      <c r="K22" s="29" t="str">
        <f>+'[1]NFL'!$H320</f>
        <v>Philadelphia </v>
      </c>
      <c r="L22" s="83">
        <f>+'[1]NFL'!$I320</f>
        <v>6</v>
      </c>
      <c r="M22" s="83">
        <f>+'[1]NFL'!$J320</f>
        <v>40.5</v>
      </c>
      <c r="N22" s="30" t="str">
        <f>+'[1]NFL'!Q320</f>
        <v>Washington</v>
      </c>
      <c r="O22" s="76">
        <f>+'[1]NFL'!BJ320</f>
        <v>0</v>
      </c>
      <c r="P22" s="76">
        <f>+'[1]NFL'!AB320</f>
        <v>0</v>
      </c>
      <c r="S22" s="54"/>
      <c r="U22" s="56"/>
      <c r="V22" s="50"/>
      <c r="W22" s="35" t="str">
        <f>+'[1]NFL'!AQ320</f>
        <v>Washington</v>
      </c>
      <c r="X22" s="35">
        <f>+'[1]NFL'!AR320</f>
        <v>5</v>
      </c>
      <c r="Y22" s="45">
        <f>+'[1]NFL'!AS320</f>
        <v>2</v>
      </c>
      <c r="Z22" s="45">
        <f>+'[1]NFL'!AT320</f>
        <v>0</v>
      </c>
      <c r="AA22" s="35">
        <f>+'[1]NFL'!AU320</f>
        <v>9</v>
      </c>
      <c r="AB22" s="45">
        <f>+'[1]NFL'!AV320</f>
        <v>5</v>
      </c>
      <c r="AC22" s="46">
        <f>+'[1]NFL'!AW320</f>
        <v>0</v>
      </c>
      <c r="AE22" s="35">
        <f>+'[1]NFL'!AX320</f>
        <v>7</v>
      </c>
      <c r="AF22" s="45">
        <f>+'[1]NFL'!AY320</f>
        <v>6</v>
      </c>
      <c r="AG22" s="46">
        <f>+'[1]NFL'!AZ320</f>
        <v>1</v>
      </c>
      <c r="AI22" s="35" t="str">
        <f>+'[1]NFL'!BA320</f>
        <v>Philadelphia </v>
      </c>
      <c r="AJ22" s="35">
        <f>+'[1]NFL'!BB320</f>
        <v>0</v>
      </c>
      <c r="AK22" s="45">
        <f>+'[1]NFL'!BC320</f>
        <v>6</v>
      </c>
      <c r="AL22" s="45">
        <f>+'[1]NFL'!BD320</f>
        <v>1</v>
      </c>
      <c r="AM22" s="35">
        <f>+'[1]NFL'!BE320</f>
        <v>3</v>
      </c>
      <c r="AN22" s="45">
        <f>+'[1]NFL'!BF320</f>
        <v>10</v>
      </c>
      <c r="AO22" s="46">
        <f>+'[1]NFL'!BG320</f>
        <v>1</v>
      </c>
      <c r="AP22" s="47">
        <f>+'[1]NFL'!BH320</f>
        <v>22.18</v>
      </c>
      <c r="AQ22" s="48">
        <f>+'[1]NFL'!BI320</f>
        <v>12.1</v>
      </c>
      <c r="AR22" s="78"/>
    </row>
    <row r="23" spans="1:44" ht="15.75">
      <c r="A23" s="49">
        <f>+'[1]NFL'!$A321</f>
        <v>16</v>
      </c>
      <c r="B23" s="30" t="s">
        <v>26</v>
      </c>
      <c r="C23" s="65">
        <f>+'[1]NFL'!$B321</f>
        <v>41266</v>
      </c>
      <c r="D23" s="31">
        <f>+'[1]NFL'!$C321</f>
        <v>0.5416666666666666</v>
      </c>
      <c r="E23" s="69" t="str">
        <f>+'[1]NFL'!$D321</f>
        <v>CBS</v>
      </c>
      <c r="F23" s="32" t="str">
        <f>+'[1]NFL'!$E321</f>
        <v>Cincinnati</v>
      </c>
      <c r="G23" s="72" t="str">
        <f>VLOOKUP(+F23,'[2]NFL'!$C$394:$D$425,2,FALSE)</f>
        <v>AFCN</v>
      </c>
      <c r="H23" s="32" t="str">
        <f>+'[1]NFL'!$F321</f>
        <v>Pittsburgh</v>
      </c>
      <c r="I23" s="33" t="str">
        <f>VLOOKUP(+H23,'[2]NFL'!$C$394:$D$425,2,FALSE)</f>
        <v>AFCN</v>
      </c>
      <c r="J23" s="32" t="str">
        <f>+'[1]NFL'!$G321</f>
        <v>Pittsburgh</v>
      </c>
      <c r="K23" s="29" t="str">
        <f>+'[1]NFL'!$H321</f>
        <v>Cincinnati</v>
      </c>
      <c r="L23" s="83">
        <f>+'[1]NFL'!$I321</f>
        <v>3.5</v>
      </c>
      <c r="M23" s="83">
        <f>+'[1]NFL'!$J321</f>
        <v>43</v>
      </c>
      <c r="N23" s="30" t="str">
        <f>+'[1]NFL'!Q321</f>
        <v>Cincinnati</v>
      </c>
      <c r="O23" s="76">
        <f>+'[1]NFL'!BJ321</f>
        <v>0</v>
      </c>
      <c r="P23" s="76">
        <f>+'[1]NFL'!AB321</f>
        <v>0</v>
      </c>
      <c r="S23" s="54"/>
      <c r="U23" s="56"/>
      <c r="V23" s="50"/>
      <c r="W23" s="35" t="str">
        <f>+'[1]NFL'!AQ321</f>
        <v>Cincinnati</v>
      </c>
      <c r="X23" s="35">
        <f>+'[1]NFL'!AR321</f>
        <v>5</v>
      </c>
      <c r="Y23" s="45">
        <f>+'[1]NFL'!AS321</f>
        <v>2</v>
      </c>
      <c r="Z23" s="45">
        <f>+'[1]NFL'!AT321</f>
        <v>0</v>
      </c>
      <c r="AA23" s="35">
        <f>+'[1]NFL'!AU321</f>
        <v>7</v>
      </c>
      <c r="AB23" s="45">
        <f>+'[1]NFL'!AV321</f>
        <v>6</v>
      </c>
      <c r="AC23" s="46">
        <f>+'[1]NFL'!AW321</f>
        <v>1</v>
      </c>
      <c r="AE23" s="35">
        <f>+'[1]NFL'!AX321</f>
        <v>4</v>
      </c>
      <c r="AF23" s="45">
        <f>+'[1]NFL'!AY321</f>
        <v>10</v>
      </c>
      <c r="AG23" s="46">
        <f>+'[1]NFL'!AZ321</f>
        <v>0</v>
      </c>
      <c r="AI23" s="35" t="str">
        <f>+'[1]NFL'!BA321</f>
        <v>Pittsburgh</v>
      </c>
      <c r="AJ23" s="35">
        <f>+'[1]NFL'!BB321</f>
        <v>3</v>
      </c>
      <c r="AK23" s="45">
        <f>+'[1]NFL'!BC321</f>
        <v>3</v>
      </c>
      <c r="AL23" s="45">
        <f>+'[1]NFL'!BD321</f>
        <v>0</v>
      </c>
      <c r="AM23" s="35">
        <f>+'[1]NFL'!BE321</f>
        <v>6</v>
      </c>
      <c r="AN23" s="45">
        <f>+'[1]NFL'!BF321</f>
        <v>8</v>
      </c>
      <c r="AO23" s="46">
        <f>+'[1]NFL'!BG321</f>
        <v>0</v>
      </c>
      <c r="AP23" s="47">
        <f>+'[1]NFL'!BH321</f>
        <v>21.34</v>
      </c>
      <c r="AQ23" s="48">
        <f>+'[1]NFL'!BI321</f>
        <v>19.2</v>
      </c>
      <c r="AR23" s="78"/>
    </row>
    <row r="24" spans="1:44" ht="15.75">
      <c r="A24" s="49">
        <f>+'[1]NFL'!$A322</f>
        <v>16</v>
      </c>
      <c r="B24" s="30" t="s">
        <v>26</v>
      </c>
      <c r="C24" s="65">
        <f>+'[1]NFL'!$B322</f>
        <v>41266</v>
      </c>
      <c r="D24" s="31">
        <f>+'[1]NFL'!$C322</f>
        <v>0.5416666666666666</v>
      </c>
      <c r="E24" s="69" t="str">
        <f>+'[1]NFL'!$D322</f>
        <v>Fox</v>
      </c>
      <c r="F24" s="32" t="str">
        <f>+'[1]NFL'!$E322</f>
        <v>St Louis</v>
      </c>
      <c r="G24" s="72" t="str">
        <f>VLOOKUP(+F24,'[2]NFL'!$C$394:$D$425,2,FALSE)</f>
        <v>NFCW</v>
      </c>
      <c r="H24" s="32" t="str">
        <f>+'[1]NFL'!$F322</f>
        <v>Tampa Bay</v>
      </c>
      <c r="I24" s="33" t="str">
        <f>VLOOKUP(+H24,'[2]NFL'!$C$394:$D$425,2,FALSE)</f>
        <v>NFCS</v>
      </c>
      <c r="J24" s="32" t="str">
        <f>+'[1]NFL'!$G322</f>
        <v>Tampa Bay</v>
      </c>
      <c r="K24" s="29" t="str">
        <f>+'[1]NFL'!$H322</f>
        <v>St Louis</v>
      </c>
      <c r="L24" s="83">
        <f>+'[1]NFL'!$I322</f>
        <v>3</v>
      </c>
      <c r="M24" s="83">
        <f>+'[1]NFL'!$J322</f>
        <v>43.5</v>
      </c>
      <c r="N24" s="30" t="str">
        <f>+'[1]NFL'!Q322</f>
        <v>St Louis</v>
      </c>
      <c r="O24" s="76">
        <f>+'[1]NFL'!BJ322</f>
        <v>0</v>
      </c>
      <c r="P24" s="76">
        <f>+'[1]NFL'!AB322</f>
        <v>0</v>
      </c>
      <c r="S24" s="54"/>
      <c r="U24" s="56"/>
      <c r="V24" s="50"/>
      <c r="W24" s="35" t="str">
        <f>+'[1]NFL'!AQ322</f>
        <v>St Louis</v>
      </c>
      <c r="X24" s="35">
        <f>+'[1]NFL'!AR322</f>
        <v>4</v>
      </c>
      <c r="Y24" s="45">
        <f>+'[1]NFL'!AS322</f>
        <v>1</v>
      </c>
      <c r="Z24" s="45">
        <f>+'[1]NFL'!AT322</f>
        <v>1</v>
      </c>
      <c r="AA24" s="35">
        <f>+'[1]NFL'!AU322</f>
        <v>8</v>
      </c>
      <c r="AB24" s="45">
        <f>+'[1]NFL'!AV322</f>
        <v>5</v>
      </c>
      <c r="AC24" s="46">
        <f>+'[1]NFL'!AW322</f>
        <v>1</v>
      </c>
      <c r="AE24" s="35">
        <f>+'[1]NFL'!AX322</f>
        <v>1</v>
      </c>
      <c r="AF24" s="45">
        <f>+'[1]NFL'!AY322</f>
        <v>1</v>
      </c>
      <c r="AG24" s="46">
        <f>+'[1]NFL'!AZ322</f>
        <v>0</v>
      </c>
      <c r="AI24" s="35" t="str">
        <f>+'[1]NFL'!BA322</f>
        <v>Tampa Bay</v>
      </c>
      <c r="AJ24" s="35">
        <f>+'[1]NFL'!BB322</f>
        <v>3</v>
      </c>
      <c r="AK24" s="45">
        <f>+'[1]NFL'!BC322</f>
        <v>3</v>
      </c>
      <c r="AL24" s="45">
        <f>+'[1]NFL'!BD322</f>
        <v>1</v>
      </c>
      <c r="AM24" s="35">
        <f>+'[1]NFL'!BE322</f>
        <v>7</v>
      </c>
      <c r="AN24" s="45">
        <f>+'[1]NFL'!BF322</f>
        <v>5</v>
      </c>
      <c r="AO24" s="46">
        <f>+'[1]NFL'!BG322</f>
        <v>2</v>
      </c>
      <c r="AP24" s="47">
        <f>+'[1]NFL'!BH322</f>
        <v>19.61</v>
      </c>
      <c r="AQ24" s="48">
        <f>+'[1]NFL'!BI322</f>
        <v>19.96</v>
      </c>
      <c r="AR24" s="78"/>
    </row>
    <row r="25" spans="1:44" ht="15.75">
      <c r="A25" s="49">
        <f>+'[1]NFL'!$A323</f>
        <v>16</v>
      </c>
      <c r="B25" s="30" t="s">
        <v>26</v>
      </c>
      <c r="C25" s="65">
        <f>+'[1]NFL'!$B323</f>
        <v>41266</v>
      </c>
      <c r="D25" s="31">
        <f>+'[1]NFL'!$C323</f>
        <v>0.5416666666666666</v>
      </c>
      <c r="E25" s="69" t="str">
        <f>+'[1]NFL'!$D323</f>
        <v>CBS</v>
      </c>
      <c r="F25" s="32" t="str">
        <f>+'[1]NFL'!$E323</f>
        <v>Oakland</v>
      </c>
      <c r="G25" s="72" t="str">
        <f>VLOOKUP(+F25,'[2]NFL'!$C$394:$D$425,2,FALSE)</f>
        <v>AFCW</v>
      </c>
      <c r="H25" s="32" t="str">
        <f>+'[1]NFL'!$F323</f>
        <v>Carolina</v>
      </c>
      <c r="I25" s="33" t="str">
        <f>VLOOKUP(+H25,'[2]NFL'!$C$394:$D$425,2,FALSE)</f>
        <v>NFCS</v>
      </c>
      <c r="J25" s="32" t="str">
        <f>+'[1]NFL'!$G323</f>
        <v>Carolina</v>
      </c>
      <c r="K25" s="29" t="str">
        <f>+'[1]NFL'!$H323</f>
        <v>Oakland</v>
      </c>
      <c r="L25" s="83">
        <f>+'[1]NFL'!$I323</f>
        <v>8</v>
      </c>
      <c r="M25" s="83">
        <f>+'[1]NFL'!$J323</f>
        <v>46</v>
      </c>
      <c r="N25" s="30" t="str">
        <f>+'[1]NFL'!Q323</f>
        <v>Carolina</v>
      </c>
      <c r="O25" s="76" t="str">
        <f>+'[1]NFL'!BJ323</f>
        <v>X</v>
      </c>
      <c r="P25" s="76">
        <f>+'[1]NFL'!AB323</f>
        <v>0</v>
      </c>
      <c r="S25" s="54"/>
      <c r="U25" s="56"/>
      <c r="V25" s="50"/>
      <c r="W25" s="35" t="str">
        <f>+'[1]NFL'!AQ323</f>
        <v>Oakland</v>
      </c>
      <c r="X25" s="35">
        <f>+'[1]NFL'!AR323</f>
        <v>2</v>
      </c>
      <c r="Y25" s="45">
        <f>+'[1]NFL'!AS323</f>
        <v>4</v>
      </c>
      <c r="Z25" s="45">
        <f>+'[1]NFL'!AT323</f>
        <v>0</v>
      </c>
      <c r="AA25" s="35">
        <f>+'[1]NFL'!AU323</f>
        <v>4</v>
      </c>
      <c r="AB25" s="45">
        <f>+'[1]NFL'!AV323</f>
        <v>10</v>
      </c>
      <c r="AC25" s="46">
        <f>+'[1]NFL'!AW323</f>
        <v>0</v>
      </c>
      <c r="AE25" s="35">
        <f>+'[1]NFL'!AX323</f>
        <v>0</v>
      </c>
      <c r="AF25" s="45">
        <f>+'[1]NFL'!AY323</f>
        <v>1</v>
      </c>
      <c r="AG25" s="46">
        <f>+'[1]NFL'!AZ323</f>
        <v>0</v>
      </c>
      <c r="AI25" s="35" t="str">
        <f>+'[1]NFL'!BA323</f>
        <v>Carolina</v>
      </c>
      <c r="AJ25" s="35">
        <f>+'[1]NFL'!BB323</f>
        <v>2</v>
      </c>
      <c r="AK25" s="45">
        <f>+'[1]NFL'!BC323</f>
        <v>5</v>
      </c>
      <c r="AL25" s="45">
        <f>+'[1]NFL'!BD323</f>
        <v>0</v>
      </c>
      <c r="AM25" s="35">
        <f>+'[1]NFL'!BE323</f>
        <v>7</v>
      </c>
      <c r="AN25" s="45">
        <f>+'[1]NFL'!BF323</f>
        <v>7</v>
      </c>
      <c r="AO25" s="46">
        <f>+'[1]NFL'!BG323</f>
        <v>0</v>
      </c>
      <c r="AP25" s="47">
        <f>+'[1]NFL'!BH323</f>
        <v>9.93</v>
      </c>
      <c r="AQ25" s="48">
        <f>+'[1]NFL'!BI323</f>
        <v>21.71</v>
      </c>
      <c r="AR25" s="78"/>
    </row>
    <row r="26" spans="1:44" ht="15.75">
      <c r="A26" s="49">
        <f>+'[1]NFL'!$A324</f>
        <v>16</v>
      </c>
      <c r="B26" s="30" t="s">
        <v>26</v>
      </c>
      <c r="C26" s="65">
        <f>+'[1]NFL'!$B324</f>
        <v>41266</v>
      </c>
      <c r="D26" s="31">
        <f>+'[1]NFL'!$C324</f>
        <v>0.5416666666666666</v>
      </c>
      <c r="E26" s="69" t="str">
        <f>+'[1]NFL'!$D324</f>
        <v>CBS</v>
      </c>
      <c r="F26" s="32" t="str">
        <f>+'[1]NFL'!$E324</f>
        <v>New England</v>
      </c>
      <c r="G26" s="72" t="str">
        <f>VLOOKUP(+F26,'[2]NFL'!$C$394:$D$425,2,FALSE)</f>
        <v>AFCE</v>
      </c>
      <c r="H26" s="32" t="str">
        <f>+'[1]NFL'!$F324</f>
        <v>Jacksonville</v>
      </c>
      <c r="I26" s="33" t="str">
        <f>VLOOKUP(+H26,'[2]NFL'!$C$394:$D$425,2,FALSE)</f>
        <v>AFCS</v>
      </c>
      <c r="J26" s="32" t="str">
        <f>+'[1]NFL'!$G324</f>
        <v>New England</v>
      </c>
      <c r="K26" s="29" t="str">
        <f>+'[1]NFL'!$H324</f>
        <v>Jacksonville</v>
      </c>
      <c r="L26" s="83">
        <f>+'[1]NFL'!$I324</f>
        <v>15</v>
      </c>
      <c r="M26" s="83">
        <f>+'[1]NFL'!$J324</f>
        <v>48.5</v>
      </c>
      <c r="N26" s="30" t="str">
        <f>+'[1]NFL'!Q324</f>
        <v>New England</v>
      </c>
      <c r="O26" s="76">
        <f>+'[1]NFL'!BJ324</f>
        <v>0</v>
      </c>
      <c r="P26" s="76">
        <f>+'[1]NFL'!AB324</f>
        <v>0</v>
      </c>
      <c r="S26" s="54"/>
      <c r="U26" s="56"/>
      <c r="V26" s="50"/>
      <c r="W26" s="35" t="str">
        <f>+'[1]NFL'!AQ324</f>
        <v>New England</v>
      </c>
      <c r="X26" s="35">
        <f>+'[1]NFL'!AR324</f>
        <v>5</v>
      </c>
      <c r="Y26" s="45">
        <f>+'[1]NFL'!AS324</f>
        <v>2</v>
      </c>
      <c r="Z26" s="45">
        <f>+'[1]NFL'!AT324</f>
        <v>0</v>
      </c>
      <c r="AA26" s="35">
        <f>+'[1]NFL'!AU324</f>
        <v>8</v>
      </c>
      <c r="AB26" s="45">
        <f>+'[1]NFL'!AV324</f>
        <v>6</v>
      </c>
      <c r="AC26" s="46">
        <f>+'[1]NFL'!AW324</f>
        <v>0</v>
      </c>
      <c r="AE26" s="35">
        <f>+'[1]NFL'!AX324</f>
        <v>2</v>
      </c>
      <c r="AF26" s="45">
        <f>+'[1]NFL'!AY324</f>
        <v>0</v>
      </c>
      <c r="AG26" s="46">
        <f>+'[1]NFL'!AZ324</f>
        <v>0</v>
      </c>
      <c r="AI26" s="35" t="str">
        <f>+'[1]NFL'!BA324</f>
        <v>Jacksonville</v>
      </c>
      <c r="AJ26" s="35">
        <f>+'[1]NFL'!BB324</f>
        <v>1</v>
      </c>
      <c r="AK26" s="45">
        <f>+'[1]NFL'!BC324</f>
        <v>6</v>
      </c>
      <c r="AL26" s="45">
        <f>+'[1]NFL'!BD324</f>
        <v>0</v>
      </c>
      <c r="AM26" s="35">
        <f>+'[1]NFL'!BE324</f>
        <v>6</v>
      </c>
      <c r="AN26" s="45">
        <f>+'[1]NFL'!BF324</f>
        <v>8</v>
      </c>
      <c r="AO26" s="46">
        <f>+'[1]NFL'!BG324</f>
        <v>0</v>
      </c>
      <c r="AP26" s="47">
        <f>+'[1]NFL'!BH324</f>
        <v>30.57</v>
      </c>
      <c r="AQ26" s="48">
        <f>+'[1]NFL'!BI324</f>
        <v>8.03</v>
      </c>
      <c r="AR26" s="78"/>
    </row>
    <row r="27" spans="1:44" ht="15.75">
      <c r="A27" s="49">
        <f>+'[1]NFL'!$A330</f>
        <v>16</v>
      </c>
      <c r="B27" s="30" t="s">
        <v>26</v>
      </c>
      <c r="C27" s="65">
        <f>+'[1]NFL'!$B330</f>
        <v>41266</v>
      </c>
      <c r="D27" s="31">
        <f>+'[1]NFL'!$C330</f>
        <v>0.5416666666666666</v>
      </c>
      <c r="E27" s="69" t="str">
        <f>+'[1]NFL'!$D330</f>
        <v>CBS</v>
      </c>
      <c r="F27" s="32" t="str">
        <f>+'[1]NFL'!$E330</f>
        <v>San Diego</v>
      </c>
      <c r="G27" s="72" t="str">
        <f>VLOOKUP(+F27,'[2]NFL'!$C$394:$D$425,2,FALSE)</f>
        <v>AFCW</v>
      </c>
      <c r="H27" s="32" t="str">
        <f>+'[1]NFL'!$F330</f>
        <v>NY Jets</v>
      </c>
      <c r="I27" s="33" t="str">
        <f>VLOOKUP(+H27,'[2]NFL'!$C$394:$D$425,2,FALSE)</f>
        <v>AFCE</v>
      </c>
      <c r="J27" s="32" t="str">
        <f>+'[1]NFL'!$G330</f>
        <v>NY Jets</v>
      </c>
      <c r="K27" s="29" t="str">
        <f>+'[1]NFL'!$H330</f>
        <v>San Diego</v>
      </c>
      <c r="L27" s="83">
        <f>+'[1]NFL'!$I330</f>
        <v>2.5</v>
      </c>
      <c r="M27" s="83">
        <f>+'[1]NFL'!$J330</f>
        <v>40.5</v>
      </c>
      <c r="N27" s="30" t="str">
        <f>+'[1]NFL'!Q330</f>
        <v>San Diego</v>
      </c>
      <c r="O27" s="76">
        <f>+'[1]NFL'!BJ330</f>
        <v>0</v>
      </c>
      <c r="P27" s="76">
        <f>+'[1]NFL'!AB330</f>
        <v>0</v>
      </c>
      <c r="S27" s="54"/>
      <c r="U27" s="56"/>
      <c r="V27" s="50"/>
      <c r="W27" s="35" t="str">
        <f>+'[1]NFL'!AQ330</f>
        <v>San Diego</v>
      </c>
      <c r="X27" s="35">
        <f>+'[1]NFL'!AR330</f>
        <v>3</v>
      </c>
      <c r="Y27" s="45">
        <f>+'[1]NFL'!AS330</f>
        <v>3</v>
      </c>
      <c r="Z27" s="45">
        <f>+'[1]NFL'!AT330</f>
        <v>1</v>
      </c>
      <c r="AA27" s="35">
        <f>+'[1]NFL'!AU330</f>
        <v>5</v>
      </c>
      <c r="AB27" s="45">
        <f>+'[1]NFL'!AV330</f>
        <v>8</v>
      </c>
      <c r="AC27" s="46">
        <f>+'[1]NFL'!AW330</f>
        <v>1</v>
      </c>
      <c r="AE27" s="35">
        <f>+'[1]NFL'!AX330</f>
        <v>1</v>
      </c>
      <c r="AF27" s="45">
        <f>+'[1]NFL'!AY330</f>
        <v>2</v>
      </c>
      <c r="AG27" s="46">
        <f>+'[1]NFL'!AZ330</f>
        <v>0</v>
      </c>
      <c r="AI27" s="35" t="str">
        <f>+'[1]NFL'!BA330</f>
        <v>NY Jets</v>
      </c>
      <c r="AJ27" s="35">
        <f>+'[1]NFL'!BB330</f>
        <v>3</v>
      </c>
      <c r="AK27" s="45">
        <f>+'[1]NFL'!BC330</f>
        <v>4</v>
      </c>
      <c r="AL27" s="45">
        <f>+'[1]NFL'!BD330</f>
        <v>0</v>
      </c>
      <c r="AM27" s="35">
        <f>+'[1]NFL'!BE330</f>
        <v>6</v>
      </c>
      <c r="AN27" s="45">
        <f>+'[1]NFL'!BF330</f>
        <v>7</v>
      </c>
      <c r="AO27" s="46">
        <f>+'[1]NFL'!BG330</f>
        <v>1</v>
      </c>
      <c r="AP27" s="47">
        <f>+'[1]NFL'!BH330</f>
        <v>16.45</v>
      </c>
      <c r="AQ27" s="48">
        <f>+'[1]NFL'!BI330</f>
        <v>17.1</v>
      </c>
      <c r="AR27" s="78"/>
    </row>
    <row r="28" spans="1:44" ht="15.75">
      <c r="A28" s="49">
        <f>+'[1]NFL'!$A326</f>
        <v>16</v>
      </c>
      <c r="B28" s="30" t="s">
        <v>26</v>
      </c>
      <c r="C28" s="65">
        <f>+'[1]NFL'!$B326</f>
        <v>41266</v>
      </c>
      <c r="D28" s="31">
        <f>+'[1]NFL'!$C326</f>
        <v>0.5416666666666666</v>
      </c>
      <c r="E28" s="69" t="str">
        <f>+'[1]NFL'!$D326</f>
        <v>Fox</v>
      </c>
      <c r="F28" s="32" t="str">
        <f>+'[1]NFL'!$E326</f>
        <v>Minnesota</v>
      </c>
      <c r="G28" s="72" t="str">
        <f>VLOOKUP(+F28,'[2]NFL'!$C$394:$D$425,2,FALSE)</f>
        <v>NFCN</v>
      </c>
      <c r="H28" s="32" t="str">
        <f>+'[1]NFL'!$F326</f>
        <v>Houston</v>
      </c>
      <c r="I28" s="33" t="str">
        <f>VLOOKUP(+H28,'[2]NFL'!$C$394:$D$425,2,FALSE)</f>
        <v>AFCS</v>
      </c>
      <c r="J28" s="32" t="str">
        <f>+'[1]NFL'!$G326</f>
        <v>Houston</v>
      </c>
      <c r="K28" s="29" t="str">
        <f>+'[1]NFL'!$H326</f>
        <v>Minnesota</v>
      </c>
      <c r="L28" s="83">
        <f>+'[1]NFL'!$I326</f>
        <v>7</v>
      </c>
      <c r="M28" s="83">
        <f>+'[1]NFL'!$J326</f>
        <v>43.5</v>
      </c>
      <c r="N28" s="30" t="str">
        <f>+'[1]NFL'!Q326</f>
        <v>Houston</v>
      </c>
      <c r="O28" s="76">
        <f>+'[1]NFL'!BJ326</f>
        <v>0</v>
      </c>
      <c r="P28" s="76">
        <f>+'[1]NFL'!AB326</f>
        <v>0</v>
      </c>
      <c r="S28" s="54"/>
      <c r="U28" s="56"/>
      <c r="V28" s="50"/>
      <c r="W28" s="35" t="str">
        <f>+'[1]NFL'!AQ326</f>
        <v>Minnesota</v>
      </c>
      <c r="X28" s="35">
        <f>+'[1]NFL'!AR326</f>
        <v>2</v>
      </c>
      <c r="Y28" s="45">
        <f>+'[1]NFL'!AS326</f>
        <v>5</v>
      </c>
      <c r="Z28" s="45">
        <f>+'[1]NFL'!AT326</f>
        <v>0</v>
      </c>
      <c r="AA28" s="35">
        <f>+'[1]NFL'!AU326</f>
        <v>7</v>
      </c>
      <c r="AB28" s="45">
        <f>+'[1]NFL'!AV326</f>
        <v>7</v>
      </c>
      <c r="AC28" s="46">
        <f>+'[1]NFL'!AW326</f>
        <v>0</v>
      </c>
      <c r="AE28" s="35">
        <f>+'[1]NFL'!AX326</f>
        <v>1</v>
      </c>
      <c r="AF28" s="45">
        <f>+'[1]NFL'!AY326</f>
        <v>0</v>
      </c>
      <c r="AG28" s="46">
        <f>+'[1]NFL'!AZ326</f>
        <v>0</v>
      </c>
      <c r="AI28" s="35" t="str">
        <f>+'[1]NFL'!BA326</f>
        <v>Houston</v>
      </c>
      <c r="AJ28" s="35">
        <f>+'[1]NFL'!BB326</f>
        <v>5</v>
      </c>
      <c r="AK28" s="45">
        <f>+'[1]NFL'!BC326</f>
        <v>2</v>
      </c>
      <c r="AL28" s="45">
        <f>+'[1]NFL'!BD326</f>
        <v>0</v>
      </c>
      <c r="AM28" s="35">
        <f>+'[1]NFL'!BE326</f>
        <v>9</v>
      </c>
      <c r="AN28" s="45">
        <f>+'[1]NFL'!BF326</f>
        <v>5</v>
      </c>
      <c r="AO28" s="46">
        <f>+'[1]NFL'!BG326</f>
        <v>0</v>
      </c>
      <c r="AP28" s="47">
        <f>+'[1]NFL'!BH326</f>
        <v>21.91</v>
      </c>
      <c r="AQ28" s="48">
        <f>+'[1]NFL'!BI326</f>
        <v>28.07</v>
      </c>
      <c r="AR28" s="78"/>
    </row>
    <row r="29" spans="1:44" ht="15.75">
      <c r="A29" s="49"/>
      <c r="G29" s="72"/>
      <c r="I29" s="33"/>
      <c r="S29" s="54"/>
      <c r="U29" s="56"/>
      <c r="V29" s="50"/>
      <c r="W29" s="35"/>
      <c r="X29" s="35"/>
      <c r="Y29" s="45"/>
      <c r="Z29" s="45"/>
      <c r="AA29" s="35"/>
      <c r="AB29" s="45"/>
      <c r="AC29" s="46"/>
      <c r="AE29" s="35"/>
      <c r="AF29" s="45"/>
      <c r="AG29" s="46"/>
      <c r="AI29" s="35"/>
      <c r="AJ29" s="35"/>
      <c r="AK29" s="45"/>
      <c r="AL29" s="45"/>
      <c r="AM29" s="35"/>
      <c r="AN29" s="45"/>
      <c r="AO29" s="46"/>
      <c r="AP29" s="47"/>
      <c r="AQ29" s="48"/>
      <c r="AR29" s="78"/>
    </row>
    <row r="30" spans="1:44" ht="15.75">
      <c r="A30" s="49">
        <f>+'[1]NFL'!$A327</f>
        <v>16</v>
      </c>
      <c r="B30" s="30" t="s">
        <v>26</v>
      </c>
      <c r="C30" s="65">
        <f>+'[1]NFL'!$B327</f>
        <v>41266</v>
      </c>
      <c r="D30" s="31">
        <f>+'[1]NFL'!$C327</f>
        <v>0.6704166666666667</v>
      </c>
      <c r="E30" s="69" t="str">
        <f>+'[1]NFL'!$D327</f>
        <v>CBS</v>
      </c>
      <c r="F30" s="32" t="str">
        <f>+'[1]NFL'!$E327</f>
        <v>Cleveland</v>
      </c>
      <c r="G30" s="72" t="str">
        <f>VLOOKUP(+F30,'[2]NFL'!$C$394:$D$425,2,FALSE)</f>
        <v>AFCN</v>
      </c>
      <c r="H30" s="32" t="str">
        <f>+'[1]NFL'!$F327</f>
        <v>Denver</v>
      </c>
      <c r="I30" s="33" t="str">
        <f>VLOOKUP(+H30,'[2]NFL'!$C$394:$D$425,2,FALSE)</f>
        <v>AFCW</v>
      </c>
      <c r="J30" s="32" t="str">
        <f>+'[1]NFL'!$G327</f>
        <v>Denver</v>
      </c>
      <c r="K30" s="29" t="str">
        <f>+'[1]NFL'!$H327</f>
        <v>Cleveland</v>
      </c>
      <c r="L30" s="83">
        <f>+'[1]NFL'!$I327</f>
        <v>13</v>
      </c>
      <c r="M30" s="83">
        <f>+'[1]NFL'!$J327</f>
        <v>44.5</v>
      </c>
      <c r="N30" s="30" t="str">
        <f>+'[1]NFL'!Q327</f>
        <v>Cleveland</v>
      </c>
      <c r="O30" s="76">
        <f>+'[1]NFL'!BJ327</f>
        <v>0</v>
      </c>
      <c r="P30" s="76">
        <f>+'[1]NFL'!AB327</f>
        <v>0</v>
      </c>
      <c r="S30" s="54"/>
      <c r="U30" s="56"/>
      <c r="V30" s="50"/>
      <c r="W30" s="35" t="str">
        <f>+'[1]NFL'!AQ327</f>
        <v>Cleveland</v>
      </c>
      <c r="X30" s="35">
        <f>+'[1]NFL'!AR327</f>
        <v>3</v>
      </c>
      <c r="Y30" s="45">
        <f>+'[1]NFL'!AS327</f>
        <v>2</v>
      </c>
      <c r="Z30" s="45">
        <f>+'[1]NFL'!AT327</f>
        <v>1</v>
      </c>
      <c r="AA30" s="35">
        <f>+'[1]NFL'!AU327</f>
        <v>8</v>
      </c>
      <c r="AB30" s="45">
        <f>+'[1]NFL'!AV327</f>
        <v>5</v>
      </c>
      <c r="AC30" s="46">
        <f>+'[1]NFL'!AW327</f>
        <v>1</v>
      </c>
      <c r="AE30" s="35">
        <f>+'[1]NFL'!AX327</f>
        <v>0</v>
      </c>
      <c r="AF30" s="45">
        <f>+'[1]NFL'!AY327</f>
        <v>3</v>
      </c>
      <c r="AG30" s="46">
        <f>+'[1]NFL'!AZ327</f>
        <v>0</v>
      </c>
      <c r="AI30" s="35" t="str">
        <f>+'[1]NFL'!BA327</f>
        <v>Denver</v>
      </c>
      <c r="AJ30" s="35">
        <f>+'[1]NFL'!BB327</f>
        <v>4</v>
      </c>
      <c r="AK30" s="45">
        <f>+'[1]NFL'!BC327</f>
        <v>1</v>
      </c>
      <c r="AL30" s="45">
        <f>+'[1]NFL'!BD327</f>
        <v>1</v>
      </c>
      <c r="AM30" s="35">
        <f>+'[1]NFL'!BE327</f>
        <v>9</v>
      </c>
      <c r="AN30" s="45">
        <f>+'[1]NFL'!BF327</f>
        <v>4</v>
      </c>
      <c r="AO30" s="46">
        <f>+'[1]NFL'!BG327</f>
        <v>1</v>
      </c>
      <c r="AP30" s="47">
        <f>+'[1]NFL'!BH327</f>
        <v>14.87</v>
      </c>
      <c r="AQ30" s="48">
        <f>+'[1]NFL'!BI327</f>
        <v>29.41</v>
      </c>
      <c r="AR30" s="78"/>
    </row>
    <row r="31" spans="1:44" ht="15.75">
      <c r="A31" s="49">
        <f>+'[1]NFL'!$A325</f>
        <v>16</v>
      </c>
      <c r="B31" s="30" t="s">
        <v>26</v>
      </c>
      <c r="C31" s="65">
        <f>+'[1]NFL'!$B325</f>
        <v>41266</v>
      </c>
      <c r="D31" s="31">
        <f>+'[1]NFL'!$C325</f>
        <v>0.6770833333333334</v>
      </c>
      <c r="E31" s="69" t="str">
        <f>+'[1]NFL'!$D325</f>
        <v>Fox</v>
      </c>
      <c r="F31" s="32" t="str">
        <f>+'[1]NFL'!$E325</f>
        <v>NY Giants</v>
      </c>
      <c r="G31" s="72" t="str">
        <f>VLOOKUP(+F31,'[2]NFL'!$C$394:$D$425,2,FALSE)</f>
        <v>NFCE</v>
      </c>
      <c r="H31" s="32" t="str">
        <f>+'[1]NFL'!$F325</f>
        <v>Baltimore</v>
      </c>
      <c r="I31" s="33" t="str">
        <f>VLOOKUP(+H31,'[2]NFL'!$C$394:$D$425,2,FALSE)</f>
        <v>AFCN</v>
      </c>
      <c r="J31" s="32" t="str">
        <f>+'[1]NFL'!$G325</f>
        <v>NY Giants</v>
      </c>
      <c r="K31" s="29" t="str">
        <f>+'[1]NFL'!$H325</f>
        <v>Baltimore</v>
      </c>
      <c r="L31" s="83">
        <f>+'[1]NFL'!$I325</f>
        <v>1.5</v>
      </c>
      <c r="M31" s="83">
        <f>+'[1]NFL'!$J325</f>
        <v>47</v>
      </c>
      <c r="N31" s="30" t="str">
        <f>+'[1]NFL'!Q325</f>
        <v>NY Giants</v>
      </c>
      <c r="O31" s="76">
        <f>+'[1]NFL'!BJ325</f>
        <v>0</v>
      </c>
      <c r="P31" s="76">
        <f>+'[1]NFL'!AB325</f>
        <v>0</v>
      </c>
      <c r="S31" s="54"/>
      <c r="U31" s="56"/>
      <c r="V31" s="50"/>
      <c r="W31" s="35" t="str">
        <f>+'[1]NFL'!AQ325</f>
        <v>NY Giants</v>
      </c>
      <c r="X31" s="35">
        <f>+'[1]NFL'!AR325</f>
        <v>3</v>
      </c>
      <c r="Y31" s="45">
        <f>+'[1]NFL'!AS325</f>
        <v>3</v>
      </c>
      <c r="Z31" s="45">
        <f>+'[1]NFL'!AT325</f>
        <v>1</v>
      </c>
      <c r="AA31" s="35">
        <f>+'[1]NFL'!AU325</f>
        <v>6</v>
      </c>
      <c r="AB31" s="45">
        <f>+'[1]NFL'!AV325</f>
        <v>6</v>
      </c>
      <c r="AC31" s="46">
        <f>+'[1]NFL'!AW325</f>
        <v>2</v>
      </c>
      <c r="AE31" s="35">
        <f>+'[1]NFL'!AX325</f>
        <v>1</v>
      </c>
      <c r="AF31" s="45">
        <f>+'[1]NFL'!AY325</f>
        <v>0</v>
      </c>
      <c r="AG31" s="46">
        <f>+'[1]NFL'!AZ325</f>
        <v>0</v>
      </c>
      <c r="AI31" s="35" t="str">
        <f>+'[1]NFL'!BA325</f>
        <v>Baltimore</v>
      </c>
      <c r="AJ31" s="35">
        <f>+'[1]NFL'!BB325</f>
        <v>2</v>
      </c>
      <c r="AK31" s="45">
        <f>+'[1]NFL'!BC325</f>
        <v>5</v>
      </c>
      <c r="AL31" s="45">
        <f>+'[1]NFL'!BD325</f>
        <v>0</v>
      </c>
      <c r="AM31" s="35">
        <f>+'[1]NFL'!BE325</f>
        <v>5</v>
      </c>
      <c r="AN31" s="45">
        <f>+'[1]NFL'!BF325</f>
        <v>9</v>
      </c>
      <c r="AO31" s="46">
        <f>+'[1]NFL'!BG325</f>
        <v>0</v>
      </c>
      <c r="AP31" s="47">
        <f>+'[1]NFL'!BH325</f>
        <v>25.12</v>
      </c>
      <c r="AQ31" s="48">
        <f>+'[1]NFL'!BI325</f>
        <v>22.12</v>
      </c>
      <c r="AR31" s="78"/>
    </row>
    <row r="32" spans="1:44" ht="15.75">
      <c r="A32" s="49">
        <f>+'[1]NFL'!$A329</f>
        <v>16</v>
      </c>
      <c r="B32" s="30" t="s">
        <v>26</v>
      </c>
      <c r="C32" s="65">
        <f>+'[1]NFL'!$B329</f>
        <v>41266</v>
      </c>
      <c r="D32" s="31">
        <f>+'[1]NFL'!$C329</f>
        <v>0.6770833333333334</v>
      </c>
      <c r="E32" s="69" t="str">
        <f>+'[1]NFL'!$D329</f>
        <v>Fox</v>
      </c>
      <c r="F32" s="32" t="str">
        <f>+'[1]NFL'!$E329</f>
        <v>Chicago</v>
      </c>
      <c r="G32" s="72" t="str">
        <f>VLOOKUP(+F32,'[2]NFL'!$C$394:$D$425,2,FALSE)</f>
        <v>NFCN</v>
      </c>
      <c r="H32" s="32" t="str">
        <f>+'[1]NFL'!$F329</f>
        <v>Arizona</v>
      </c>
      <c r="I32" s="33" t="str">
        <f>VLOOKUP(+H32,'[2]NFL'!$C$394:$D$425,2,FALSE)</f>
        <v>NFCW</v>
      </c>
      <c r="J32" s="32" t="str">
        <f>+'[1]NFL'!$G329</f>
        <v>Chicago</v>
      </c>
      <c r="K32" s="29" t="str">
        <f>+'[1]NFL'!$H329</f>
        <v>Arizona</v>
      </c>
      <c r="L32" s="83">
        <f>+'[1]NFL'!$I329</f>
        <v>5.5</v>
      </c>
      <c r="M32" s="83">
        <f>+'[1]NFL'!$J329</f>
        <v>36.5</v>
      </c>
      <c r="N32" s="30" t="str">
        <f>+'[1]NFL'!Q329</f>
        <v>Chicago</v>
      </c>
      <c r="O32" s="76" t="str">
        <f>+'[1]NFL'!BJ329</f>
        <v>X</v>
      </c>
      <c r="P32" s="76">
        <f>+'[1]NFL'!AB329</f>
        <v>0</v>
      </c>
      <c r="S32" s="54"/>
      <c r="U32" s="56"/>
      <c r="V32" s="50"/>
      <c r="W32" s="35" t="str">
        <f>+'[1]NFL'!AQ329</f>
        <v>Chicago</v>
      </c>
      <c r="X32" s="35">
        <f>+'[1]NFL'!AR329</f>
        <v>3</v>
      </c>
      <c r="Y32" s="45">
        <f>+'[1]NFL'!AS329</f>
        <v>3</v>
      </c>
      <c r="Z32" s="45">
        <f>+'[1]NFL'!AT329</f>
        <v>0</v>
      </c>
      <c r="AA32" s="35">
        <f>+'[1]NFL'!AU329</f>
        <v>6</v>
      </c>
      <c r="AB32" s="45">
        <f>+'[1]NFL'!AV329</f>
        <v>8</v>
      </c>
      <c r="AC32" s="46">
        <f>+'[1]NFL'!AW329</f>
        <v>0</v>
      </c>
      <c r="AE32" s="35">
        <f>+'[1]NFL'!AX329</f>
        <v>0</v>
      </c>
      <c r="AF32" s="45">
        <f>+'[1]NFL'!AY329</f>
        <v>2</v>
      </c>
      <c r="AG32" s="46">
        <f>+'[1]NFL'!AZ329</f>
        <v>0</v>
      </c>
      <c r="AI32" s="35" t="str">
        <f>+'[1]NFL'!BA329</f>
        <v>Arizona</v>
      </c>
      <c r="AJ32" s="35">
        <f>+'[1]NFL'!BB329</f>
        <v>3</v>
      </c>
      <c r="AK32" s="45">
        <f>+'[1]NFL'!BC329</f>
        <v>4</v>
      </c>
      <c r="AL32" s="45">
        <f>+'[1]NFL'!BD329</f>
        <v>0</v>
      </c>
      <c r="AM32" s="35">
        <f>+'[1]NFL'!BE329</f>
        <v>6</v>
      </c>
      <c r="AN32" s="45">
        <f>+'[1]NFL'!BF329</f>
        <v>8</v>
      </c>
      <c r="AO32" s="46">
        <f>+'[1]NFL'!BG329</f>
        <v>0</v>
      </c>
      <c r="AP32" s="47">
        <f>+'[1]NFL'!BH329</f>
        <v>24.5</v>
      </c>
      <c r="AQ32" s="48">
        <f>+'[1]NFL'!BI329</f>
        <v>16.94</v>
      </c>
      <c r="AR32" s="78"/>
    </row>
    <row r="34" spans="1:44" ht="15.75">
      <c r="A34" s="49">
        <f>+'[1]NFL'!$A328</f>
        <v>16</v>
      </c>
      <c r="B34" s="30" t="s">
        <v>26</v>
      </c>
      <c r="C34" s="65">
        <f>+'[1]NFL'!$B328</f>
        <v>41266</v>
      </c>
      <c r="D34" s="31">
        <f>+'[1]NFL'!$C328</f>
        <v>0.8472220833333334</v>
      </c>
      <c r="E34" s="69" t="str">
        <f>+'[1]NFL'!$D328</f>
        <v>NBC</v>
      </c>
      <c r="F34" s="32" t="str">
        <f>+'[1]NFL'!$E328</f>
        <v>San Francisco</v>
      </c>
      <c r="G34" s="72" t="str">
        <f>VLOOKUP(+F34,'[2]NFL'!$C$394:$D$425,2,FALSE)</f>
        <v>NFCW</v>
      </c>
      <c r="H34" s="32" t="str">
        <f>+'[1]NFL'!$F328</f>
        <v>Seattle</v>
      </c>
      <c r="I34" s="33" t="str">
        <f>VLOOKUP(+H34,'[2]NFL'!$C$394:$D$425,2,FALSE)</f>
        <v>NFCW</v>
      </c>
      <c r="J34" s="32" t="str">
        <f>+'[1]NFL'!$G328</f>
        <v>San Francisco</v>
      </c>
      <c r="K34" s="29" t="str">
        <f>+'[1]NFL'!$H328</f>
        <v>Seattle</v>
      </c>
      <c r="L34" s="83">
        <f>+'[1]NFL'!$I328</f>
        <v>1</v>
      </c>
      <c r="M34" s="83">
        <f>+'[1]NFL'!$J328</f>
        <v>38.5</v>
      </c>
      <c r="N34" s="30" t="str">
        <f>+'[1]NFL'!Q328</f>
        <v>Seattle</v>
      </c>
      <c r="O34" s="76">
        <f>+'[1]NFL'!BJ328</f>
        <v>0</v>
      </c>
      <c r="P34" s="76" t="str">
        <f>+'[1]NFL'!AB328</f>
        <v>O</v>
      </c>
      <c r="S34" s="54"/>
      <c r="U34" s="56"/>
      <c r="V34" s="50"/>
      <c r="W34" s="35" t="str">
        <f>+'[1]NFL'!AQ328</f>
        <v>San Francisco</v>
      </c>
      <c r="X34" s="35">
        <f>+'[1]NFL'!AR328</f>
        <v>5</v>
      </c>
      <c r="Y34" s="45">
        <f>+'[1]NFL'!AS328</f>
        <v>2</v>
      </c>
      <c r="Z34" s="45">
        <f>+'[1]NFL'!AT328</f>
        <v>0</v>
      </c>
      <c r="AA34" s="35">
        <f>+'[1]NFL'!AU328</f>
        <v>9</v>
      </c>
      <c r="AB34" s="45">
        <f>+'[1]NFL'!AV328</f>
        <v>5</v>
      </c>
      <c r="AC34" s="46">
        <f>+'[1]NFL'!AW328</f>
        <v>0</v>
      </c>
      <c r="AE34" s="35">
        <f>+'[1]NFL'!AX328</f>
        <v>7</v>
      </c>
      <c r="AF34" s="45">
        <f>+'[1]NFL'!AY328</f>
        <v>6</v>
      </c>
      <c r="AG34" s="46">
        <f>+'[1]NFL'!AZ328</f>
        <v>1</v>
      </c>
      <c r="AI34" s="35" t="str">
        <f>+'[1]NFL'!BA328</f>
        <v>Seattle</v>
      </c>
      <c r="AJ34" s="35">
        <f>+'[1]NFL'!BB328</f>
        <v>6</v>
      </c>
      <c r="AK34" s="45">
        <f>+'[1]NFL'!BC328</f>
        <v>0</v>
      </c>
      <c r="AL34" s="45">
        <f>+'[1]NFL'!BD328</f>
        <v>0</v>
      </c>
      <c r="AM34" s="35">
        <f>+'[1]NFL'!BE328</f>
        <v>10</v>
      </c>
      <c r="AN34" s="45">
        <f>+'[1]NFL'!BF328</f>
        <v>4</v>
      </c>
      <c r="AO34" s="46">
        <f>+'[1]NFL'!BG328</f>
        <v>0</v>
      </c>
      <c r="AP34" s="47">
        <f>+'[1]NFL'!BH328</f>
        <v>30.54</v>
      </c>
      <c r="AQ34" s="48">
        <f>+'[1]NFL'!BI328</f>
        <v>27.49</v>
      </c>
      <c r="AR34" s="78"/>
    </row>
  </sheetData>
  <sheetProtection/>
  <mergeCells count="13">
    <mergeCell ref="F2:I2"/>
    <mergeCell ref="O2:O3"/>
    <mergeCell ref="X2:Z2"/>
    <mergeCell ref="AA2:AC2"/>
    <mergeCell ref="AE2:AG2"/>
    <mergeCell ref="AM2:AO2"/>
    <mergeCell ref="AP2:AQ2"/>
    <mergeCell ref="R3:U3"/>
    <mergeCell ref="P1:P2"/>
    <mergeCell ref="R1:U1"/>
    <mergeCell ref="W1:AC1"/>
    <mergeCell ref="AI1:AO1"/>
    <mergeCell ref="AJ2:AL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AlixPartners,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drawden</dc:creator>
  <cp:keywords/>
  <dc:description/>
  <cp:lastModifiedBy>drawden</cp:lastModifiedBy>
  <dcterms:created xsi:type="dcterms:W3CDTF">2012-10-02T21:14:22Z</dcterms:created>
  <dcterms:modified xsi:type="dcterms:W3CDTF">2012-12-23T14:19:00Z</dcterms:modified>
  <cp:category/>
  <cp:version/>
  <cp:contentType/>
  <cp:contentStatus/>
</cp:coreProperties>
</file>