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660" windowHeight="50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<sst xmlns="http://schemas.openxmlformats.org/spreadsheetml/2006/main" count="64" uniqueCount="31">
  <si>
    <t>Over / Under</t>
  </si>
  <si>
    <t>2012 ATS</t>
  </si>
  <si>
    <t>Location</t>
  </si>
  <si>
    <t>Mega Bet</t>
  </si>
  <si>
    <t>Away</t>
  </si>
  <si>
    <t>Total</t>
  </si>
  <si>
    <t>7 Yrs vs Opp ATS</t>
  </si>
  <si>
    <t>Sagarin Rating</t>
  </si>
  <si>
    <t>Week</t>
  </si>
  <si>
    <t>Day</t>
  </si>
  <si>
    <t>Date</t>
  </si>
  <si>
    <t>Time EST</t>
  </si>
  <si>
    <t>Network</t>
  </si>
  <si>
    <t>League</t>
  </si>
  <si>
    <t>Home</t>
  </si>
  <si>
    <t>Favorite</t>
  </si>
  <si>
    <t>Underdog</t>
  </si>
  <si>
    <t>Spread</t>
  </si>
  <si>
    <t>O/U</t>
  </si>
  <si>
    <t>BBofG</t>
  </si>
  <si>
    <t>Pick</t>
  </si>
  <si>
    <t>Score Previous Year</t>
  </si>
  <si>
    <t>Visitors</t>
  </si>
  <si>
    <t>W</t>
  </si>
  <si>
    <t>L</t>
  </si>
  <si>
    <t>T</t>
  </si>
  <si>
    <t>Thurs</t>
  </si>
  <si>
    <t>NFL</t>
  </si>
  <si>
    <t>Sun</t>
  </si>
  <si>
    <t>Mon</t>
  </si>
  <si>
    <t/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</si>
</sst>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u val="single"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0" fontId="3" fillId="0" borderId="0" xfId="42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3" fillId="0" borderId="0" xfId="42" applyNumberFormat="1" applyFont="1" applyFill="1" applyBorder="1" applyAlignment="1">
      <alignment horizontal="center" wrapText="1"/>
    </xf>
    <xf numFmtId="167" fontId="4" fillId="0" borderId="10" xfId="42" applyNumberFormat="1" applyFont="1" applyBorder="1" applyAlignment="1">
      <alignment horizontal="center"/>
    </xf>
    <xf numFmtId="167" fontId="4" fillId="0" borderId="11" xfId="42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66" fontId="3" fillId="0" borderId="13" xfId="42" applyNumberFormat="1" applyFont="1" applyFill="1" applyBorder="1" applyAlignment="1">
      <alignment horizontal="center"/>
    </xf>
    <xf numFmtId="166" fontId="3" fillId="0" borderId="14" xfId="42" applyNumberFormat="1" applyFont="1" applyFill="1" applyBorder="1" applyAlignment="1">
      <alignment horizontal="center"/>
    </xf>
    <xf numFmtId="0" fontId="42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66" fontId="3" fillId="0" borderId="17" xfId="42" applyNumberFormat="1" applyFont="1" applyFill="1" applyBorder="1" applyAlignment="1">
      <alignment horizontal="center"/>
    </xf>
    <xf numFmtId="166" fontId="3" fillId="0" borderId="15" xfId="42" applyNumberFormat="1" applyFont="1" applyFill="1" applyBorder="1" applyAlignment="1">
      <alignment horizontal="center"/>
    </xf>
    <xf numFmtId="0" fontId="3" fillId="0" borderId="10" xfId="42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43" fillId="0" borderId="17" xfId="42" applyNumberFormat="1" applyFont="1" applyFill="1" applyBorder="1" applyAlignment="1">
      <alignment horizontal="center" vertical="center" wrapText="1"/>
    </xf>
    <xf numFmtId="0" fontId="43" fillId="0" borderId="18" xfId="42" applyNumberFormat="1" applyFont="1" applyFill="1" applyBorder="1" applyAlignment="1">
      <alignment horizontal="center" vertical="center" wrapText="1"/>
    </xf>
    <xf numFmtId="0" fontId="43" fillId="0" borderId="15" xfId="4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43" fillId="0" borderId="11" xfId="42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67" fontId="2" fillId="0" borderId="17" xfId="42" applyNumberFormat="1" applyFont="1" applyFill="1" applyBorder="1" applyAlignment="1">
      <alignment horizontal="center" vertical="center" wrapText="1"/>
    </xf>
    <xf numFmtId="167" fontId="2" fillId="0" borderId="15" xfId="42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66" fontId="8" fillId="0" borderId="10" xfId="42" applyNumberFormat="1" applyFont="1" applyFill="1" applyBorder="1" applyAlignment="1">
      <alignment horizontal="center"/>
    </xf>
    <xf numFmtId="166" fontId="8" fillId="0" borderId="11" xfId="42" applyNumberFormat="1" applyFont="1" applyFill="1" applyBorder="1" applyAlignment="1">
      <alignment horizontal="center"/>
    </xf>
    <xf numFmtId="0" fontId="8" fillId="0" borderId="11" xfId="42" applyNumberFormat="1" applyFont="1" applyFill="1" applyBorder="1" applyAlignment="1">
      <alignment horizontal="center"/>
    </xf>
    <xf numFmtId="0" fontId="8" fillId="0" borderId="10" xfId="42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42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9" fillId="0" borderId="10" xfId="42" applyNumberFormat="1" applyFont="1" applyFill="1" applyBorder="1" applyAlignment="1">
      <alignment horizontal="center"/>
    </xf>
    <xf numFmtId="0" fontId="9" fillId="0" borderId="0" xfId="42" applyNumberFormat="1" applyFont="1" applyFill="1" applyBorder="1" applyAlignment="1">
      <alignment horizontal="center"/>
    </xf>
    <xf numFmtId="0" fontId="9" fillId="0" borderId="11" xfId="42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167" fontId="0" fillId="0" borderId="10" xfId="42" applyNumberFormat="1" applyFont="1" applyFill="1" applyBorder="1" applyAlignment="1">
      <alignment horizontal="center"/>
    </xf>
    <xf numFmtId="167" fontId="0" fillId="0" borderId="11" xfId="42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  <xf numFmtId="166" fontId="8" fillId="0" borderId="10" xfId="42" applyNumberFormat="1" applyFont="1" applyFill="1" applyBorder="1" applyAlignment="1">
      <alignment horizontal="center" wrapText="1"/>
    </xf>
    <xf numFmtId="166" fontId="8" fillId="0" borderId="11" xfId="42" applyNumberFormat="1" applyFont="1" applyFill="1" applyBorder="1" applyAlignment="1">
      <alignment horizontal="center" wrapText="1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167" fontId="8" fillId="0" borderId="10" xfId="42" applyNumberFormat="1" applyFont="1" applyFill="1" applyBorder="1" applyAlignment="1">
      <alignment horizontal="center"/>
    </xf>
    <xf numFmtId="167" fontId="8" fillId="0" borderId="11" xfId="42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44" fillId="0" borderId="19" xfId="0" applyNumberFormat="1" applyFont="1" applyFill="1" applyBorder="1" applyAlignment="1">
      <alignment horizontal="center"/>
    </xf>
    <xf numFmtId="43" fontId="4" fillId="0" borderId="0" xfId="42" applyFont="1" applyBorder="1" applyAlignment="1">
      <alignment horizontal="center"/>
    </xf>
    <xf numFmtId="43" fontId="3" fillId="0" borderId="17" xfId="42" applyFont="1" applyFill="1" applyBorder="1" applyAlignment="1">
      <alignment horizontal="center"/>
    </xf>
    <xf numFmtId="43" fontId="8" fillId="0" borderId="11" xfId="42" applyFont="1" applyFill="1" applyBorder="1" applyAlignment="1">
      <alignment horizontal="center"/>
    </xf>
    <xf numFmtId="43" fontId="8" fillId="0" borderId="10" xfId="42" applyFont="1" applyFill="1" applyBorder="1" applyAlignment="1">
      <alignment horizontal="center"/>
    </xf>
    <xf numFmtId="168" fontId="5" fillId="0" borderId="13" xfId="42" applyNumberFormat="1" applyFont="1" applyFill="1" applyBorder="1" applyAlignment="1">
      <alignment horizontal="center"/>
    </xf>
    <xf numFmtId="168" fontId="5" fillId="0" borderId="20" xfId="42" applyNumberFormat="1" applyFont="1" applyFill="1" applyBorder="1" applyAlignment="1">
      <alignment horizontal="center"/>
    </xf>
    <xf numFmtId="168" fontId="5" fillId="0" borderId="14" xfId="42" applyNumberFormat="1" applyFont="1" applyFill="1" applyBorder="1" applyAlignment="1">
      <alignment horizontal="center"/>
    </xf>
    <xf numFmtId="168" fontId="8" fillId="0" borderId="10" xfId="42" applyNumberFormat="1" applyFont="1" applyFill="1" applyBorder="1" applyAlignment="1">
      <alignment horizontal="center"/>
    </xf>
    <xf numFmtId="168" fontId="8" fillId="0" borderId="12" xfId="42" applyNumberFormat="1" applyFont="1" applyFill="1" applyBorder="1" applyAlignment="1">
      <alignment horizontal="center"/>
    </xf>
    <xf numFmtId="168" fontId="44" fillId="0" borderId="19" xfId="42" applyNumberFormat="1" applyFont="1" applyFill="1" applyBorder="1" applyAlignment="1">
      <alignment horizontal="center"/>
    </xf>
    <xf numFmtId="168" fontId="8" fillId="0" borderId="0" xfId="42" applyNumberFormat="1" applyFont="1" applyFill="1" applyBorder="1" applyAlignment="1">
      <alignment horizontal="center"/>
    </xf>
    <xf numFmtId="168" fontId="8" fillId="0" borderId="11" xfId="42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43" fontId="3" fillId="0" borderId="14" xfId="42" applyFont="1" applyFill="1" applyBorder="1" applyAlignment="1">
      <alignment horizontal="center"/>
    </xf>
    <xf numFmtId="43" fontId="3" fillId="0" borderId="15" xfId="42" applyFont="1" applyFill="1" applyBorder="1" applyAlignment="1">
      <alignment horizontal="center"/>
    </xf>
    <xf numFmtId="0" fontId="8" fillId="0" borderId="19" xfId="0" applyNumberFormat="1" applyFont="1" applyFill="1" applyBorder="1" applyAlignment="1" quotePrefix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43" fontId="3" fillId="0" borderId="14" xfId="42" applyFont="1" applyFill="1" applyBorder="1" applyAlignment="1">
      <alignment horizontal="center" wrapText="1"/>
    </xf>
    <xf numFmtId="43" fontId="0" fillId="0" borderId="15" xfId="42" applyFont="1" applyBorder="1" applyAlignment="1">
      <alignment horizontal="center" wrapText="1"/>
    </xf>
    <xf numFmtId="0" fontId="40" fillId="0" borderId="13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43" fillId="0" borderId="13" xfId="42" applyNumberFormat="1" applyFont="1" applyFill="1" applyBorder="1" applyAlignment="1">
      <alignment horizontal="center" wrapText="1"/>
    </xf>
    <xf numFmtId="0" fontId="43" fillId="0" borderId="20" xfId="42" applyNumberFormat="1" applyFont="1" applyFill="1" applyBorder="1" applyAlignment="1">
      <alignment horizontal="center" wrapText="1"/>
    </xf>
    <xf numFmtId="0" fontId="43" fillId="0" borderId="14" xfId="42" applyNumberFormat="1" applyFont="1" applyFill="1" applyBorder="1" applyAlignment="1">
      <alignment horizontal="center" wrapText="1"/>
    </xf>
    <xf numFmtId="164" fontId="0" fillId="0" borderId="2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7" fontId="42" fillId="0" borderId="13" xfId="42" applyNumberFormat="1" applyFont="1" applyFill="1" applyBorder="1" applyAlignment="1">
      <alignment horizontal="center"/>
    </xf>
    <xf numFmtId="167" fontId="42" fillId="0" borderId="14" xfId="42" applyNumberFormat="1" applyFont="1" applyFill="1" applyBorder="1" applyAlignment="1">
      <alignment horizontal="center"/>
    </xf>
    <xf numFmtId="168" fontId="7" fillId="0" borderId="17" xfId="42" applyNumberFormat="1" applyFont="1" applyFill="1" applyBorder="1" applyAlignment="1">
      <alignment horizontal="center" vertical="center"/>
    </xf>
    <xf numFmtId="168" fontId="7" fillId="0" borderId="18" xfId="42" applyNumberFormat="1" applyFont="1" applyFill="1" applyBorder="1" applyAlignment="1">
      <alignment horizontal="center" vertical="center"/>
    </xf>
    <xf numFmtId="168" fontId="7" fillId="0" borderId="15" xfId="42" applyNumberFormat="1" applyFont="1" applyFill="1" applyBorder="1" applyAlignment="1">
      <alignment horizontal="center" vertical="center"/>
    </xf>
    <xf numFmtId="43" fontId="3" fillId="0" borderId="12" xfId="42" applyFont="1" applyFill="1" applyBorder="1" applyAlignment="1">
      <alignment horizontal="center" wrapText="1"/>
    </xf>
    <xf numFmtId="43" fontId="3" fillId="0" borderId="19" xfId="42" applyFont="1" applyFill="1" applyBorder="1" applyAlignment="1">
      <alignment horizontal="center" wrapText="1"/>
    </xf>
    <xf numFmtId="168" fontId="5" fillId="0" borderId="0" xfId="42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%20NF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0">
        <row r="1011">
          <cell r="A1011">
            <v>15</v>
          </cell>
          <cell r="B1011" t="str">
            <v>Sat</v>
          </cell>
          <cell r="C1011">
            <v>41251</v>
          </cell>
          <cell r="E1011" t="str">
            <v>CBS</v>
          </cell>
          <cell r="F1011" t="str">
            <v>Navy</v>
          </cell>
          <cell r="G1011" t="str">
            <v>Ind</v>
          </cell>
          <cell r="H1011" t="str">
            <v>Army </v>
          </cell>
          <cell r="I1011" t="str">
            <v>Ind</v>
          </cell>
          <cell r="J1011" t="str">
            <v>Navy</v>
          </cell>
          <cell r="K1011" t="str">
            <v>Army </v>
          </cell>
          <cell r="L1011">
            <v>6.5</v>
          </cell>
          <cell r="M1011">
            <v>55.5</v>
          </cell>
          <cell r="T1011" t="str">
            <v>Navy</v>
          </cell>
          <cell r="AL1011" t="str">
            <v>NAVY</v>
          </cell>
          <cell r="AM1011">
            <v>27</v>
          </cell>
          <cell r="AN1011" t="str">
            <v>Army </v>
          </cell>
          <cell r="AO1011">
            <v>21</v>
          </cell>
          <cell r="AQ1011" t="str">
            <v>Navy</v>
          </cell>
          <cell r="AR1011">
            <v>3</v>
          </cell>
          <cell r="AS1011">
            <v>2</v>
          </cell>
          <cell r="AT1011">
            <v>0</v>
          </cell>
          <cell r="AU1011">
            <v>3</v>
          </cell>
          <cell r="AV1011">
            <v>7</v>
          </cell>
          <cell r="AW1011">
            <v>0</v>
          </cell>
          <cell r="AY1011">
            <v>4</v>
          </cell>
          <cell r="AZ1011">
            <v>3</v>
          </cell>
          <cell r="BA1011">
            <v>0</v>
          </cell>
          <cell r="BC1011" t="str">
            <v>Army </v>
          </cell>
          <cell r="BD1011">
            <v>3</v>
          </cell>
          <cell r="BE1011">
            <v>3</v>
          </cell>
          <cell r="BF1011">
            <v>0</v>
          </cell>
          <cell r="BG1011">
            <v>3</v>
          </cell>
          <cell r="BH1011">
            <v>7</v>
          </cell>
          <cell r="BI1011">
            <v>0</v>
          </cell>
          <cell r="BJ1011">
            <v>67.56</v>
          </cell>
          <cell r="BK1011">
            <v>53.91</v>
          </cell>
        </row>
      </sheetData>
      <sheetData sheetId="16">
        <row r="275">
          <cell r="A275">
            <v>14</v>
          </cell>
          <cell r="B275">
            <v>41249</v>
          </cell>
          <cell r="C275">
            <v>0.8472220833333334</v>
          </cell>
          <cell r="D275" t="str">
            <v>NFL</v>
          </cell>
          <cell r="E275" t="str">
            <v>Denver</v>
          </cell>
          <cell r="F275" t="str">
            <v>Oakland</v>
          </cell>
          <cell r="G275" t="str">
            <v>Denver</v>
          </cell>
          <cell r="H275" t="str">
            <v>Oakland</v>
          </cell>
          <cell r="I275">
            <v>10</v>
          </cell>
          <cell r="J275">
            <v>48.5</v>
          </cell>
          <cell r="Q275" t="str">
            <v>Denver</v>
          </cell>
          <cell r="AQ275" t="str">
            <v>Denver</v>
          </cell>
          <cell r="AR275">
            <v>3</v>
          </cell>
          <cell r="AS275">
            <v>3</v>
          </cell>
          <cell r="AT275">
            <v>0</v>
          </cell>
          <cell r="AU275">
            <v>7</v>
          </cell>
          <cell r="AV275">
            <v>4</v>
          </cell>
          <cell r="AW275">
            <v>1</v>
          </cell>
          <cell r="AX275">
            <v>5</v>
          </cell>
          <cell r="AY275">
            <v>9</v>
          </cell>
          <cell r="AZ275">
            <v>0</v>
          </cell>
          <cell r="BA275" t="str">
            <v>Oakland</v>
          </cell>
          <cell r="BB275">
            <v>1</v>
          </cell>
          <cell r="BC275">
            <v>5</v>
          </cell>
          <cell r="BD275">
            <v>0</v>
          </cell>
          <cell r="BE275">
            <v>3</v>
          </cell>
          <cell r="BF275">
            <v>9</v>
          </cell>
          <cell r="BG275">
            <v>0</v>
          </cell>
          <cell r="BH275">
            <v>28.7</v>
          </cell>
          <cell r="BI275">
            <v>9.38</v>
          </cell>
        </row>
        <row r="276">
          <cell r="A276">
            <v>14</v>
          </cell>
          <cell r="B276">
            <v>41252</v>
          </cell>
          <cell r="C276">
            <v>0.5416666666666666</v>
          </cell>
          <cell r="D276" t="str">
            <v>Fox</v>
          </cell>
          <cell r="E276" t="str">
            <v>St Louis</v>
          </cell>
          <cell r="F276" t="str">
            <v>Buffalo</v>
          </cell>
          <cell r="G276" t="str">
            <v>Buffalo</v>
          </cell>
          <cell r="H276" t="str">
            <v>St Louis</v>
          </cell>
          <cell r="I276">
            <v>3</v>
          </cell>
          <cell r="J276">
            <v>42.5</v>
          </cell>
          <cell r="Q276" t="str">
            <v>St Louis</v>
          </cell>
          <cell r="AB276" t="str">
            <v>U</v>
          </cell>
          <cell r="AQ276" t="str">
            <v>St Louis</v>
          </cell>
          <cell r="AR276">
            <v>4</v>
          </cell>
          <cell r="AS276">
            <v>1</v>
          </cell>
          <cell r="AT276">
            <v>0</v>
          </cell>
          <cell r="AU276">
            <v>8</v>
          </cell>
          <cell r="AV276">
            <v>4</v>
          </cell>
          <cell r="AW276">
            <v>0</v>
          </cell>
          <cell r="AX276">
            <v>0</v>
          </cell>
          <cell r="AY276">
            <v>1</v>
          </cell>
          <cell r="AZ276">
            <v>0</v>
          </cell>
          <cell r="BA276" t="str">
            <v>Buffalo</v>
          </cell>
          <cell r="BB276">
            <v>3</v>
          </cell>
          <cell r="BC276">
            <v>2</v>
          </cell>
          <cell r="BD276">
            <v>0</v>
          </cell>
          <cell r="BE276">
            <v>6</v>
          </cell>
          <cell r="BF276">
            <v>6</v>
          </cell>
          <cell r="BG276">
            <v>0</v>
          </cell>
          <cell r="BH276">
            <v>19.75</v>
          </cell>
          <cell r="BI276">
            <v>16.4</v>
          </cell>
        </row>
        <row r="277">
          <cell r="A277">
            <v>14</v>
          </cell>
          <cell r="B277">
            <v>41252</v>
          </cell>
          <cell r="C277">
            <v>0.5416666666666666</v>
          </cell>
          <cell r="D277" t="str">
            <v>Fox</v>
          </cell>
          <cell r="E277" t="str">
            <v>Dallas </v>
          </cell>
          <cell r="F277" t="str">
            <v>Cincinnati</v>
          </cell>
          <cell r="G277" t="str">
            <v>Cincinnati</v>
          </cell>
          <cell r="H277" t="str">
            <v>Dallas </v>
          </cell>
          <cell r="I277">
            <v>3</v>
          </cell>
          <cell r="J277">
            <v>46</v>
          </cell>
          <cell r="Q277" t="str">
            <v>Cincinnati</v>
          </cell>
          <cell r="AQ277" t="str">
            <v>Dallas </v>
          </cell>
          <cell r="AR277">
            <v>4</v>
          </cell>
          <cell r="AS277">
            <v>2</v>
          </cell>
          <cell r="AT277">
            <v>0</v>
          </cell>
          <cell r="AU277">
            <v>4</v>
          </cell>
          <cell r="AV277">
            <v>8</v>
          </cell>
          <cell r="AW277">
            <v>0</v>
          </cell>
          <cell r="AX277">
            <v>0</v>
          </cell>
          <cell r="AY277">
            <v>1</v>
          </cell>
          <cell r="AZ277">
            <v>0</v>
          </cell>
          <cell r="BA277" t="str">
            <v>Cincinnati</v>
          </cell>
          <cell r="BB277">
            <v>2</v>
          </cell>
          <cell r="BC277">
            <v>3</v>
          </cell>
          <cell r="BD277">
            <v>1</v>
          </cell>
          <cell r="BE277">
            <v>6</v>
          </cell>
          <cell r="BF277">
            <v>5</v>
          </cell>
          <cell r="BG277">
            <v>1</v>
          </cell>
          <cell r="BH277">
            <v>20.06</v>
          </cell>
          <cell r="BI277">
            <v>21.89</v>
          </cell>
        </row>
        <row r="278">
          <cell r="A278">
            <v>14</v>
          </cell>
          <cell r="B278">
            <v>41252</v>
          </cell>
          <cell r="C278">
            <v>0.5416666666666666</v>
          </cell>
          <cell r="D278" t="str">
            <v>CBS</v>
          </cell>
          <cell r="E278" t="str">
            <v>Kansas City</v>
          </cell>
          <cell r="F278" t="str">
            <v>Cleveland</v>
          </cell>
          <cell r="G278" t="str">
            <v>Cleveland</v>
          </cell>
          <cell r="H278" t="str">
            <v>Kansas City</v>
          </cell>
          <cell r="I278">
            <v>6.5</v>
          </cell>
          <cell r="J278">
            <v>38</v>
          </cell>
          <cell r="Q278" t="str">
            <v>Kansas City</v>
          </cell>
          <cell r="AQ278" t="str">
            <v>Kansas City</v>
          </cell>
          <cell r="AR278">
            <v>2</v>
          </cell>
          <cell r="AS278">
            <v>3</v>
          </cell>
          <cell r="AT278">
            <v>0</v>
          </cell>
          <cell r="AU278">
            <v>5</v>
          </cell>
          <cell r="AV278">
            <v>7</v>
          </cell>
          <cell r="AW278">
            <v>0</v>
          </cell>
          <cell r="AX278">
            <v>1</v>
          </cell>
          <cell r="AY278">
            <v>2</v>
          </cell>
          <cell r="AZ278">
            <v>0</v>
          </cell>
          <cell r="BA278" t="str">
            <v>Cleveland</v>
          </cell>
          <cell r="BB278">
            <v>4</v>
          </cell>
          <cell r="BC278">
            <v>2</v>
          </cell>
          <cell r="BD278">
            <v>0</v>
          </cell>
          <cell r="BE278">
            <v>7</v>
          </cell>
          <cell r="BF278">
            <v>4</v>
          </cell>
          <cell r="BG278">
            <v>1</v>
          </cell>
          <cell r="BH278">
            <v>8.75</v>
          </cell>
          <cell r="BI278">
            <v>15.92</v>
          </cell>
        </row>
        <row r="279">
          <cell r="A279">
            <v>14</v>
          </cell>
          <cell r="B279">
            <v>41252</v>
          </cell>
          <cell r="C279">
            <v>0.5416666666666666</v>
          </cell>
          <cell r="D279" t="str">
            <v>Fox</v>
          </cell>
          <cell r="E279" t="str">
            <v>Philadelphia </v>
          </cell>
          <cell r="F279" t="str">
            <v>Tampa Bay</v>
          </cell>
          <cell r="G279" t="str">
            <v>Tampa Bay</v>
          </cell>
          <cell r="H279" t="str">
            <v>Philadelphia </v>
          </cell>
          <cell r="I279">
            <v>7</v>
          </cell>
          <cell r="J279">
            <v>48</v>
          </cell>
          <cell r="Q279" t="str">
            <v>Philadelphia </v>
          </cell>
          <cell r="AQ279" t="str">
            <v>Philadelphia </v>
          </cell>
          <cell r="AR279">
            <v>2</v>
          </cell>
          <cell r="AS279">
            <v>4</v>
          </cell>
          <cell r="AT279">
            <v>0</v>
          </cell>
          <cell r="AU279">
            <v>2</v>
          </cell>
          <cell r="AV279">
            <v>9</v>
          </cell>
          <cell r="AW279">
            <v>1</v>
          </cell>
          <cell r="AX279">
            <v>1</v>
          </cell>
          <cell r="AY279">
            <v>1</v>
          </cell>
          <cell r="AZ279">
            <v>0</v>
          </cell>
          <cell r="BA279" t="str">
            <v>Tampa Bay</v>
          </cell>
          <cell r="BB279">
            <v>3</v>
          </cell>
          <cell r="BC279">
            <v>2</v>
          </cell>
          <cell r="BD279">
            <v>1</v>
          </cell>
          <cell r="BE279">
            <v>7</v>
          </cell>
          <cell r="BF279">
            <v>3</v>
          </cell>
          <cell r="BG279">
            <v>2</v>
          </cell>
          <cell r="BH279">
            <v>11.91</v>
          </cell>
          <cell r="BI279">
            <v>22.74</v>
          </cell>
        </row>
        <row r="280">
          <cell r="A280">
            <v>14</v>
          </cell>
          <cell r="B280">
            <v>41252</v>
          </cell>
          <cell r="C280">
            <v>0.5416666666666666</v>
          </cell>
          <cell r="D280" t="str">
            <v>CBS</v>
          </cell>
          <cell r="E280" t="str">
            <v>Baltimore</v>
          </cell>
          <cell r="F280" t="str">
            <v>Washington</v>
          </cell>
          <cell r="G280" t="str">
            <v>Washington</v>
          </cell>
          <cell r="H280" t="str">
            <v>Baltimore</v>
          </cell>
          <cell r="I280">
            <v>2.5</v>
          </cell>
          <cell r="J280">
            <v>47.5</v>
          </cell>
          <cell r="Q280" t="str">
            <v>Washington</v>
          </cell>
          <cell r="AQ280" t="str">
            <v>Baltimore</v>
          </cell>
          <cell r="AR280">
            <v>3</v>
          </cell>
          <cell r="AS280">
            <v>3</v>
          </cell>
          <cell r="AT280">
            <v>0</v>
          </cell>
          <cell r="AU280">
            <v>5</v>
          </cell>
          <cell r="AV280">
            <v>7</v>
          </cell>
          <cell r="AW280">
            <v>0</v>
          </cell>
          <cell r="AX280">
            <v>1</v>
          </cell>
          <cell r="AY280">
            <v>0</v>
          </cell>
          <cell r="AZ280">
            <v>0</v>
          </cell>
          <cell r="BA280" t="str">
            <v>Washington</v>
          </cell>
          <cell r="BB280">
            <v>3</v>
          </cell>
          <cell r="BC280">
            <v>3</v>
          </cell>
          <cell r="BD280">
            <v>0</v>
          </cell>
          <cell r="BE280">
            <v>7</v>
          </cell>
          <cell r="BF280">
            <v>5</v>
          </cell>
          <cell r="BG280">
            <v>0</v>
          </cell>
          <cell r="BH280">
            <v>23.59</v>
          </cell>
          <cell r="BI280">
            <v>21.25</v>
          </cell>
        </row>
        <row r="281">
          <cell r="A281">
            <v>14</v>
          </cell>
          <cell r="B281">
            <v>41252</v>
          </cell>
          <cell r="C281">
            <v>0.5416666666666666</v>
          </cell>
          <cell r="D281" t="str">
            <v>Fox</v>
          </cell>
          <cell r="E281" t="str">
            <v>Atlanta</v>
          </cell>
          <cell r="F281" t="str">
            <v>Carolina</v>
          </cell>
          <cell r="G281" t="str">
            <v>Atlanta</v>
          </cell>
          <cell r="H281" t="str">
            <v>Carolina</v>
          </cell>
          <cell r="I281">
            <v>3.5</v>
          </cell>
          <cell r="J281">
            <v>48</v>
          </cell>
          <cell r="Q281" t="str">
            <v>Atlanta</v>
          </cell>
          <cell r="AQ281" t="str">
            <v>Atlanta</v>
          </cell>
          <cell r="AR281">
            <v>4</v>
          </cell>
          <cell r="AS281">
            <v>1</v>
          </cell>
          <cell r="AT281">
            <v>1</v>
          </cell>
          <cell r="AU281">
            <v>7</v>
          </cell>
          <cell r="AV281">
            <v>4</v>
          </cell>
          <cell r="AW281">
            <v>1</v>
          </cell>
          <cell r="AX281">
            <v>8</v>
          </cell>
          <cell r="AY281">
            <v>6</v>
          </cell>
          <cell r="AZ281">
            <v>0</v>
          </cell>
          <cell r="BA281" t="str">
            <v>Carolina</v>
          </cell>
          <cell r="BB281">
            <v>1</v>
          </cell>
          <cell r="BC281">
            <v>5</v>
          </cell>
          <cell r="BD281">
            <v>0</v>
          </cell>
          <cell r="BE281">
            <v>5</v>
          </cell>
          <cell r="BF281">
            <v>7</v>
          </cell>
          <cell r="BG281">
            <v>0</v>
          </cell>
          <cell r="BH281">
            <v>25.89</v>
          </cell>
          <cell r="BI281">
            <v>16.83</v>
          </cell>
        </row>
        <row r="282">
          <cell r="A282">
            <v>14</v>
          </cell>
          <cell r="B282">
            <v>41252</v>
          </cell>
          <cell r="C282">
            <v>0.5416666666666666</v>
          </cell>
          <cell r="D282" t="str">
            <v>CBS</v>
          </cell>
          <cell r="E282" t="str">
            <v>NY Jets</v>
          </cell>
          <cell r="F282" t="str">
            <v>Jacksonville</v>
          </cell>
          <cell r="G282" t="str">
            <v>NY Jets</v>
          </cell>
          <cell r="H282" t="str">
            <v>Jacksonville</v>
          </cell>
          <cell r="I282">
            <v>2.5</v>
          </cell>
          <cell r="J282">
            <v>38</v>
          </cell>
          <cell r="Q282" t="str">
            <v>Jacksonville</v>
          </cell>
          <cell r="AQ282" t="str">
            <v>NY Jets</v>
          </cell>
          <cell r="AR282">
            <v>2</v>
          </cell>
          <cell r="AS282">
            <v>2</v>
          </cell>
          <cell r="AT282">
            <v>1</v>
          </cell>
          <cell r="AU282">
            <v>5</v>
          </cell>
          <cell r="AV282">
            <v>6</v>
          </cell>
          <cell r="AW282">
            <v>1</v>
          </cell>
          <cell r="AX282">
            <v>1</v>
          </cell>
          <cell r="AY282">
            <v>3</v>
          </cell>
          <cell r="AZ282">
            <v>0</v>
          </cell>
          <cell r="BA282" t="str">
            <v>Jacksonville</v>
          </cell>
          <cell r="BB282">
            <v>1</v>
          </cell>
          <cell r="BC282">
            <v>5</v>
          </cell>
          <cell r="BD282">
            <v>0</v>
          </cell>
          <cell r="BE282">
            <v>6</v>
          </cell>
          <cell r="BF282">
            <v>6</v>
          </cell>
          <cell r="BG282">
            <v>0</v>
          </cell>
          <cell r="BH282">
            <v>16.93</v>
          </cell>
          <cell r="BI282">
            <v>9.25</v>
          </cell>
        </row>
        <row r="283">
          <cell r="A283">
            <v>14</v>
          </cell>
          <cell r="B283">
            <v>41252</v>
          </cell>
          <cell r="C283">
            <v>0.5416666666666666</v>
          </cell>
          <cell r="D283" t="str">
            <v>CBS</v>
          </cell>
          <cell r="E283" t="str">
            <v>Tennessee</v>
          </cell>
          <cell r="F283" t="str">
            <v>Indianapolis</v>
          </cell>
          <cell r="G283" t="str">
            <v>Indianapolis</v>
          </cell>
          <cell r="H283" t="str">
            <v>Tennessee</v>
          </cell>
          <cell r="I283">
            <v>5</v>
          </cell>
          <cell r="J283">
            <v>48</v>
          </cell>
          <cell r="Q283" t="str">
            <v>Tennessee</v>
          </cell>
          <cell r="AQ283" t="str">
            <v>Tennessee</v>
          </cell>
          <cell r="AR283">
            <v>2</v>
          </cell>
          <cell r="AS283">
            <v>4</v>
          </cell>
          <cell r="AT283">
            <v>0</v>
          </cell>
          <cell r="AU283">
            <v>4</v>
          </cell>
          <cell r="AV283">
            <v>8</v>
          </cell>
          <cell r="AW283">
            <v>0</v>
          </cell>
          <cell r="AX283">
            <v>8</v>
          </cell>
          <cell r="AY283">
            <v>6</v>
          </cell>
          <cell r="AZ283">
            <v>0</v>
          </cell>
          <cell r="BA283" t="str">
            <v>Indianapolis</v>
          </cell>
          <cell r="BB283">
            <v>5</v>
          </cell>
          <cell r="BC283">
            <v>1</v>
          </cell>
          <cell r="BD283">
            <v>0</v>
          </cell>
          <cell r="BE283">
            <v>8</v>
          </cell>
          <cell r="BF283">
            <v>4</v>
          </cell>
          <cell r="BG283">
            <v>0</v>
          </cell>
          <cell r="BH283">
            <v>12.36</v>
          </cell>
          <cell r="BI283">
            <v>16.86</v>
          </cell>
        </row>
        <row r="284">
          <cell r="A284">
            <v>14</v>
          </cell>
          <cell r="B284">
            <v>41252</v>
          </cell>
          <cell r="C284">
            <v>0.5416666666666666</v>
          </cell>
          <cell r="D284" t="str">
            <v>Fox</v>
          </cell>
          <cell r="E284" t="str">
            <v>Chicago</v>
          </cell>
          <cell r="F284" t="str">
            <v>Minnesota</v>
          </cell>
          <cell r="G284" t="str">
            <v>Chicago</v>
          </cell>
          <cell r="H284" t="str">
            <v>Minnesota</v>
          </cell>
          <cell r="I284">
            <v>3</v>
          </cell>
          <cell r="J284">
            <v>39</v>
          </cell>
          <cell r="Q284" t="str">
            <v>Chicago</v>
          </cell>
          <cell r="AQ284" t="str">
            <v>Chicago</v>
          </cell>
          <cell r="AR284">
            <v>3</v>
          </cell>
          <cell r="AS284">
            <v>2</v>
          </cell>
          <cell r="AT284">
            <v>0</v>
          </cell>
          <cell r="AU284">
            <v>6</v>
          </cell>
          <cell r="AV284">
            <v>6</v>
          </cell>
          <cell r="AW284">
            <v>0</v>
          </cell>
          <cell r="AX284">
            <v>9</v>
          </cell>
          <cell r="AY284">
            <v>5</v>
          </cell>
          <cell r="AZ284">
            <v>0</v>
          </cell>
          <cell r="BA284" t="str">
            <v>Minnesota</v>
          </cell>
          <cell r="BB284">
            <v>4</v>
          </cell>
          <cell r="BC284">
            <v>2</v>
          </cell>
          <cell r="BD284">
            <v>0</v>
          </cell>
          <cell r="BE284">
            <v>5</v>
          </cell>
          <cell r="BF284">
            <v>7</v>
          </cell>
          <cell r="BG284">
            <v>0</v>
          </cell>
          <cell r="BH284">
            <v>26.08</v>
          </cell>
          <cell r="BI284">
            <v>19.61</v>
          </cell>
        </row>
        <row r="285">
          <cell r="A285">
            <v>14</v>
          </cell>
          <cell r="B285">
            <v>41252</v>
          </cell>
          <cell r="C285">
            <v>0.5416666666666666</v>
          </cell>
          <cell r="D285" t="str">
            <v>CBS</v>
          </cell>
          <cell r="E285" t="str">
            <v>San Diego</v>
          </cell>
          <cell r="F285" t="str">
            <v>Pittsburgh</v>
          </cell>
          <cell r="G285" t="str">
            <v>Pittsburgh</v>
          </cell>
          <cell r="H285" t="str">
            <v>San Diego</v>
          </cell>
          <cell r="I285">
            <v>7</v>
          </cell>
          <cell r="J285">
            <v>41</v>
          </cell>
          <cell r="Q285" t="str">
            <v>San Diego</v>
          </cell>
          <cell r="AQ285" t="str">
            <v>San Diego</v>
          </cell>
          <cell r="AR285">
            <v>2</v>
          </cell>
          <cell r="AS285">
            <v>3</v>
          </cell>
          <cell r="AT285">
            <v>1</v>
          </cell>
          <cell r="AU285">
            <v>4</v>
          </cell>
          <cell r="AV285">
            <v>7</v>
          </cell>
          <cell r="AW285">
            <v>1</v>
          </cell>
          <cell r="AX285">
            <v>2</v>
          </cell>
          <cell r="AY285">
            <v>2</v>
          </cell>
          <cell r="AZ285">
            <v>0</v>
          </cell>
          <cell r="BA285" t="str">
            <v>Pittsburgh</v>
          </cell>
          <cell r="BB285">
            <v>3</v>
          </cell>
          <cell r="BC285">
            <v>2</v>
          </cell>
          <cell r="BD285">
            <v>0</v>
          </cell>
          <cell r="BE285">
            <v>6</v>
          </cell>
          <cell r="BF285">
            <v>6</v>
          </cell>
          <cell r="BG285">
            <v>0</v>
          </cell>
          <cell r="BH285">
            <v>17.98</v>
          </cell>
          <cell r="BI285">
            <v>21.16</v>
          </cell>
          <cell r="BJ285" t="str">
            <v>X</v>
          </cell>
        </row>
        <row r="286">
          <cell r="A286">
            <v>14</v>
          </cell>
          <cell r="B286">
            <v>41252</v>
          </cell>
          <cell r="C286">
            <v>0.6704166666666667</v>
          </cell>
          <cell r="D286" t="str">
            <v>CBS</v>
          </cell>
          <cell r="E286" t="str">
            <v>Miami</v>
          </cell>
          <cell r="F286" t="str">
            <v>San Francisco</v>
          </cell>
          <cell r="G286" t="str">
            <v>San Francisco</v>
          </cell>
          <cell r="H286" t="str">
            <v>Miami</v>
          </cell>
          <cell r="I286">
            <v>10</v>
          </cell>
          <cell r="J286">
            <v>38.5</v>
          </cell>
          <cell r="Q286" t="str">
            <v>Miami</v>
          </cell>
          <cell r="AQ286" t="str">
            <v>Miami</v>
          </cell>
          <cell r="AR286">
            <v>3</v>
          </cell>
          <cell r="AS286">
            <v>3</v>
          </cell>
          <cell r="AT286">
            <v>0</v>
          </cell>
          <cell r="AU286">
            <v>6</v>
          </cell>
          <cell r="AV286">
            <v>5</v>
          </cell>
          <cell r="AW286">
            <v>1</v>
          </cell>
          <cell r="AX286">
            <v>0</v>
          </cell>
          <cell r="AY286">
            <v>1</v>
          </cell>
          <cell r="AZ286">
            <v>0</v>
          </cell>
          <cell r="BA286" t="str">
            <v>San Francisco</v>
          </cell>
          <cell r="BB286">
            <v>3</v>
          </cell>
          <cell r="BC286">
            <v>3</v>
          </cell>
          <cell r="BD286">
            <v>0</v>
          </cell>
          <cell r="BE286">
            <v>7</v>
          </cell>
          <cell r="BF286">
            <v>5</v>
          </cell>
          <cell r="BG286">
            <v>0</v>
          </cell>
          <cell r="BH286">
            <v>17.66</v>
          </cell>
          <cell r="BI286">
            <v>29.15</v>
          </cell>
          <cell r="BJ286" t="str">
            <v>X</v>
          </cell>
        </row>
        <row r="287">
          <cell r="A287">
            <v>14</v>
          </cell>
          <cell r="B287">
            <v>41252</v>
          </cell>
          <cell r="C287">
            <v>0.6770833333333334</v>
          </cell>
          <cell r="D287" t="str">
            <v>Fox</v>
          </cell>
          <cell r="E287" t="str">
            <v>Arizona</v>
          </cell>
          <cell r="F287" t="str">
            <v>Seattle</v>
          </cell>
          <cell r="G287" t="str">
            <v>Seattle</v>
          </cell>
          <cell r="H287" t="str">
            <v>Arizona</v>
          </cell>
          <cell r="I287">
            <v>9.5</v>
          </cell>
          <cell r="J287">
            <v>36</v>
          </cell>
          <cell r="Q287" t="str">
            <v>Arizona</v>
          </cell>
          <cell r="AQ287" t="str">
            <v>Arizona</v>
          </cell>
          <cell r="AR287">
            <v>3</v>
          </cell>
          <cell r="AS287">
            <v>3</v>
          </cell>
          <cell r="AT287">
            <v>0</v>
          </cell>
          <cell r="AU287">
            <v>5</v>
          </cell>
          <cell r="AV287">
            <v>7</v>
          </cell>
          <cell r="AW287">
            <v>0</v>
          </cell>
          <cell r="AX287">
            <v>6</v>
          </cell>
          <cell r="AY287">
            <v>7</v>
          </cell>
          <cell r="AZ287">
            <v>1</v>
          </cell>
          <cell r="BA287" t="str">
            <v>Seattle</v>
          </cell>
          <cell r="BB287">
            <v>5</v>
          </cell>
          <cell r="BC287">
            <v>0</v>
          </cell>
          <cell r="BD287">
            <v>0</v>
          </cell>
          <cell r="BE287">
            <v>8</v>
          </cell>
          <cell r="BF287">
            <v>4</v>
          </cell>
          <cell r="BG287">
            <v>0</v>
          </cell>
          <cell r="BH287">
            <v>16.34</v>
          </cell>
          <cell r="BI287">
            <v>24.91</v>
          </cell>
        </row>
        <row r="288">
          <cell r="A288">
            <v>14</v>
          </cell>
          <cell r="B288">
            <v>41252</v>
          </cell>
          <cell r="C288">
            <v>0.6770833333333334</v>
          </cell>
          <cell r="D288" t="str">
            <v>Fox</v>
          </cell>
          <cell r="E288" t="str">
            <v>New Orleans</v>
          </cell>
          <cell r="F288" t="str">
            <v>NY Giants</v>
          </cell>
          <cell r="G288" t="str">
            <v>NY Giants</v>
          </cell>
          <cell r="H288" t="str">
            <v>New Orleans</v>
          </cell>
          <cell r="I288">
            <v>4.5</v>
          </cell>
          <cell r="J288">
            <v>53</v>
          </cell>
          <cell r="Q288" t="str">
            <v>New Orleans</v>
          </cell>
          <cell r="AB288" t="str">
            <v>O</v>
          </cell>
          <cell r="AQ288" t="str">
            <v>New Orleans</v>
          </cell>
          <cell r="AR288">
            <v>3</v>
          </cell>
          <cell r="AS288">
            <v>3</v>
          </cell>
          <cell r="AT288">
            <v>0</v>
          </cell>
          <cell r="AU288">
            <v>6</v>
          </cell>
          <cell r="AV288">
            <v>6</v>
          </cell>
          <cell r="AW288">
            <v>0</v>
          </cell>
          <cell r="AX288">
            <v>3</v>
          </cell>
          <cell r="AY288">
            <v>1</v>
          </cell>
          <cell r="AZ288">
            <v>0</v>
          </cell>
          <cell r="BA288" t="str">
            <v>NY Giants</v>
          </cell>
          <cell r="BB288">
            <v>2</v>
          </cell>
          <cell r="BC288">
            <v>3</v>
          </cell>
          <cell r="BD288">
            <v>1</v>
          </cell>
          <cell r="BE288">
            <v>5</v>
          </cell>
          <cell r="BF288">
            <v>5</v>
          </cell>
          <cell r="BG288">
            <v>2</v>
          </cell>
          <cell r="BH288">
            <v>19.65</v>
          </cell>
          <cell r="BI288">
            <v>26</v>
          </cell>
        </row>
        <row r="289">
          <cell r="A289">
            <v>14</v>
          </cell>
          <cell r="B289">
            <v>41252</v>
          </cell>
          <cell r="C289">
            <v>0.8472220833333334</v>
          </cell>
          <cell r="D289" t="str">
            <v>NBC</v>
          </cell>
          <cell r="E289" t="str">
            <v>Detroit</v>
          </cell>
          <cell r="F289" t="str">
            <v>Green Bay</v>
          </cell>
          <cell r="G289" t="str">
            <v>Green Bay</v>
          </cell>
          <cell r="H289" t="str">
            <v>Detroit</v>
          </cell>
          <cell r="I289">
            <v>6</v>
          </cell>
          <cell r="J289">
            <v>50</v>
          </cell>
          <cell r="Q289" t="str">
            <v>Detroit</v>
          </cell>
          <cell r="AQ289" t="str">
            <v>Detroit</v>
          </cell>
          <cell r="AR289">
            <v>3</v>
          </cell>
          <cell r="AS289">
            <v>3</v>
          </cell>
          <cell r="AT289">
            <v>0</v>
          </cell>
          <cell r="AU289">
            <v>5</v>
          </cell>
          <cell r="AV289">
            <v>7</v>
          </cell>
          <cell r="AW289">
            <v>0</v>
          </cell>
          <cell r="AX289">
            <v>5</v>
          </cell>
          <cell r="AY289">
            <v>9</v>
          </cell>
          <cell r="AZ289">
            <v>0</v>
          </cell>
          <cell r="BA289" t="str">
            <v>Green Bay</v>
          </cell>
          <cell r="BB289">
            <v>3</v>
          </cell>
          <cell r="BC289">
            <v>3</v>
          </cell>
          <cell r="BD289">
            <v>0</v>
          </cell>
          <cell r="BE289">
            <v>6</v>
          </cell>
          <cell r="BF289">
            <v>6</v>
          </cell>
          <cell r="BG289">
            <v>0</v>
          </cell>
          <cell r="BH289">
            <v>18.46</v>
          </cell>
          <cell r="BI289">
            <v>25.27</v>
          </cell>
        </row>
        <row r="290">
          <cell r="A290">
            <v>14</v>
          </cell>
          <cell r="B290">
            <v>41253</v>
          </cell>
          <cell r="C290">
            <v>0.8541666666666666</v>
          </cell>
          <cell r="D290" t="str">
            <v>ESPN</v>
          </cell>
          <cell r="E290" t="str">
            <v>Houston</v>
          </cell>
          <cell r="F290" t="str">
            <v>New England</v>
          </cell>
          <cell r="G290" t="str">
            <v>New England</v>
          </cell>
          <cell r="H290" t="str">
            <v>Houston</v>
          </cell>
          <cell r="I290">
            <v>3.5</v>
          </cell>
          <cell r="J290">
            <v>50.5</v>
          </cell>
          <cell r="Q290" t="str">
            <v>Houston</v>
          </cell>
          <cell r="AQ290" t="str">
            <v>Houston</v>
          </cell>
          <cell r="AR290">
            <v>4</v>
          </cell>
          <cell r="AS290">
            <v>2</v>
          </cell>
          <cell r="AT290">
            <v>0</v>
          </cell>
          <cell r="AU290">
            <v>8</v>
          </cell>
          <cell r="AV290">
            <v>4</v>
          </cell>
          <cell r="AW290">
            <v>0</v>
          </cell>
          <cell r="AX290">
            <v>0</v>
          </cell>
          <cell r="AY290">
            <v>1</v>
          </cell>
          <cell r="AZ290">
            <v>1</v>
          </cell>
          <cell r="BA290" t="str">
            <v>New England</v>
          </cell>
          <cell r="BB290">
            <v>2</v>
          </cell>
          <cell r="BC290">
            <v>3</v>
          </cell>
          <cell r="BD290">
            <v>0</v>
          </cell>
          <cell r="BE290">
            <v>7</v>
          </cell>
          <cell r="BF290">
            <v>5</v>
          </cell>
          <cell r="BG290">
            <v>0</v>
          </cell>
          <cell r="BH290">
            <v>29.32</v>
          </cell>
          <cell r="BI290">
            <v>29.94</v>
          </cell>
          <cell r="BJ290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</sheetNames>
    <sheetDataSet>
      <sheetData sheetId="0">
        <row r="394">
          <cell r="C394" t="str">
            <v>Arizona</v>
          </cell>
          <cell r="D394" t="str">
            <v>NFCW</v>
          </cell>
        </row>
        <row r="395">
          <cell r="C395" t="str">
            <v>Atlanta</v>
          </cell>
          <cell r="D395" t="str">
            <v>NFCS</v>
          </cell>
        </row>
        <row r="396">
          <cell r="C396" t="str">
            <v>Baltimore</v>
          </cell>
          <cell r="D396" t="str">
            <v>AFCN</v>
          </cell>
        </row>
        <row r="397">
          <cell r="C397" t="str">
            <v>Buffalo</v>
          </cell>
          <cell r="D397" t="str">
            <v>AFCE</v>
          </cell>
        </row>
        <row r="398">
          <cell r="C398" t="str">
            <v>Carolina</v>
          </cell>
          <cell r="D398" t="str">
            <v>NFCS</v>
          </cell>
        </row>
        <row r="399">
          <cell r="C399" t="str">
            <v>Chicago</v>
          </cell>
          <cell r="D399" t="str">
            <v>NFCN</v>
          </cell>
        </row>
        <row r="400">
          <cell r="C400" t="str">
            <v>Cincinnati</v>
          </cell>
          <cell r="D400" t="str">
            <v>AFCN</v>
          </cell>
        </row>
        <row r="401">
          <cell r="C401" t="str">
            <v>Cleveland</v>
          </cell>
          <cell r="D401" t="str">
            <v>AFCN</v>
          </cell>
        </row>
        <row r="402">
          <cell r="C402" t="str">
            <v>Dallas </v>
          </cell>
          <cell r="D402" t="str">
            <v>NFCE</v>
          </cell>
        </row>
        <row r="403">
          <cell r="C403" t="str">
            <v>Denver</v>
          </cell>
          <cell r="D403" t="str">
            <v>AFCW</v>
          </cell>
        </row>
        <row r="404">
          <cell r="C404" t="str">
            <v>Detroit</v>
          </cell>
          <cell r="D404" t="str">
            <v>NFCN</v>
          </cell>
        </row>
        <row r="405">
          <cell r="C405" t="str">
            <v>Green Bay</v>
          </cell>
          <cell r="D405" t="str">
            <v>NFCN</v>
          </cell>
        </row>
        <row r="406">
          <cell r="C406" t="str">
            <v>Houston</v>
          </cell>
          <cell r="D406" t="str">
            <v>AFCS</v>
          </cell>
        </row>
        <row r="407">
          <cell r="C407" t="str">
            <v>Indianapolis</v>
          </cell>
          <cell r="D407" t="str">
            <v>AFCS</v>
          </cell>
        </row>
        <row r="408">
          <cell r="C408" t="str">
            <v>Jacksonville</v>
          </cell>
          <cell r="D408" t="str">
            <v>AFCS</v>
          </cell>
        </row>
        <row r="409">
          <cell r="C409" t="str">
            <v>Kansas City</v>
          </cell>
          <cell r="D409" t="str">
            <v>AFCW</v>
          </cell>
        </row>
        <row r="410">
          <cell r="C410" t="str">
            <v>Miami</v>
          </cell>
          <cell r="D410" t="str">
            <v>AFCE</v>
          </cell>
        </row>
        <row r="411">
          <cell r="C411" t="str">
            <v>Minnesota</v>
          </cell>
          <cell r="D411" t="str">
            <v>NFCN</v>
          </cell>
        </row>
        <row r="412">
          <cell r="C412" t="str">
            <v>New England</v>
          </cell>
          <cell r="D412" t="str">
            <v>AFCE</v>
          </cell>
        </row>
        <row r="413">
          <cell r="C413" t="str">
            <v>New Orleans</v>
          </cell>
          <cell r="D413" t="str">
            <v>NFCS</v>
          </cell>
        </row>
        <row r="414">
          <cell r="C414" t="str">
            <v>NY Giants</v>
          </cell>
          <cell r="D414" t="str">
            <v>NFCE</v>
          </cell>
        </row>
        <row r="415">
          <cell r="C415" t="str">
            <v>NY Jets</v>
          </cell>
          <cell r="D415" t="str">
            <v>AFCE</v>
          </cell>
        </row>
        <row r="416">
          <cell r="C416" t="str">
            <v>Oakland</v>
          </cell>
          <cell r="D416" t="str">
            <v>AFCW</v>
          </cell>
        </row>
        <row r="417">
          <cell r="C417" t="str">
            <v>Philadelphia </v>
          </cell>
          <cell r="D417" t="str">
            <v>NFCE</v>
          </cell>
        </row>
        <row r="418">
          <cell r="C418" t="str">
            <v>Pittsburgh</v>
          </cell>
          <cell r="D418" t="str">
            <v>AFCN</v>
          </cell>
        </row>
        <row r="419">
          <cell r="C419" t="str">
            <v>San Diego</v>
          </cell>
          <cell r="D419" t="str">
            <v>AFCW</v>
          </cell>
        </row>
        <row r="420">
          <cell r="C420" t="str">
            <v>San Francisco</v>
          </cell>
          <cell r="D420" t="str">
            <v>NFCW</v>
          </cell>
        </row>
        <row r="421">
          <cell r="C421" t="str">
            <v>Seattle</v>
          </cell>
          <cell r="D421" t="str">
            <v>NFCW</v>
          </cell>
        </row>
        <row r="422">
          <cell r="C422" t="str">
            <v>St Louis</v>
          </cell>
          <cell r="D422" t="str">
            <v>NFCW</v>
          </cell>
        </row>
        <row r="423">
          <cell r="C423" t="str">
            <v>Tampa Bay</v>
          </cell>
          <cell r="D423" t="str">
            <v>NFCS</v>
          </cell>
        </row>
        <row r="424">
          <cell r="C424" t="str">
            <v>Tennessee</v>
          </cell>
          <cell r="D424" t="str">
            <v>AFCS</v>
          </cell>
        </row>
        <row r="425">
          <cell r="C425" t="str">
            <v>Washington</v>
          </cell>
          <cell r="D425" t="str">
            <v>NFCE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7109375" style="40" customWidth="1"/>
    <col min="2" max="2" width="5.7109375" style="41" customWidth="1"/>
    <col min="3" max="3" width="8.00390625" style="42" customWidth="1"/>
    <col min="4" max="4" width="11.7109375" style="43" customWidth="1"/>
    <col min="5" max="5" width="9.140625" style="74" customWidth="1"/>
    <col min="6" max="6" width="27.7109375" style="44" customWidth="1"/>
    <col min="7" max="7" width="8.7109375" style="40" customWidth="1"/>
    <col min="8" max="8" width="27.7109375" style="44" customWidth="1"/>
    <col min="9" max="9" width="8.7109375" style="40" customWidth="1"/>
    <col min="10" max="10" width="27.7109375" style="44" customWidth="1"/>
    <col min="11" max="11" width="27.7109375" style="40" customWidth="1"/>
    <col min="12" max="12" width="8.00390625" style="45" customWidth="1"/>
    <col min="13" max="13" width="8.00390625" style="46" customWidth="1"/>
    <col min="14" max="14" width="27.7109375" style="44" customWidth="1"/>
    <col min="15" max="15" width="8.57421875" style="74" customWidth="1"/>
    <col min="16" max="16" width="8.00390625" style="75" customWidth="1"/>
    <col min="17" max="17" width="2.7109375" style="48" customWidth="1"/>
    <col min="18" max="18" width="27.7109375" style="79" customWidth="1"/>
    <col min="19" max="19" width="5.7109375" style="82" customWidth="1"/>
    <col min="20" max="20" width="27.7109375" style="79" customWidth="1"/>
    <col min="21" max="21" width="5.7109375" style="83" customWidth="1"/>
    <col min="22" max="22" width="2.7109375" style="50" customWidth="1"/>
    <col min="23" max="23" width="28.28125" style="51" customWidth="1"/>
    <col min="24" max="24" width="5.28125" style="51" customWidth="1"/>
    <col min="25" max="25" width="5.28125" style="52" customWidth="1"/>
    <col min="26" max="26" width="5.28125" style="53" customWidth="1"/>
    <col min="27" max="27" width="5.28125" style="51" customWidth="1"/>
    <col min="28" max="28" width="5.28125" style="52" customWidth="1"/>
    <col min="29" max="29" width="5.28125" style="53" customWidth="1"/>
    <col min="30" max="30" width="2.7109375" style="52" customWidth="1"/>
    <col min="31" max="31" width="5.7109375" style="54" customWidth="1"/>
    <col min="32" max="32" width="5.7109375" style="55" customWidth="1"/>
    <col min="33" max="33" width="5.7109375" style="56" customWidth="1"/>
    <col min="34" max="34" width="2.7109375" style="56" customWidth="1"/>
    <col min="35" max="35" width="25.00390625" style="57" customWidth="1"/>
    <col min="36" max="36" width="5.28125" style="51" customWidth="1"/>
    <col min="37" max="38" width="5.28125" style="52" customWidth="1"/>
    <col min="39" max="39" width="5.28125" style="51" customWidth="1"/>
    <col min="40" max="41" width="5.28125" style="52" customWidth="1"/>
    <col min="42" max="42" width="9.28125" style="58" customWidth="1"/>
    <col min="43" max="43" width="7.7109375" style="59" customWidth="1"/>
  </cols>
  <sheetData>
    <row r="1" spans="1:43" ht="15.75">
      <c r="A1" s="1"/>
      <c r="B1" s="1"/>
      <c r="C1" s="2"/>
      <c r="D1" s="3"/>
      <c r="E1" s="84"/>
      <c r="F1" s="4"/>
      <c r="G1" s="4"/>
      <c r="H1" s="4"/>
      <c r="I1" s="4"/>
      <c r="J1" s="1"/>
      <c r="K1" s="1"/>
      <c r="L1" s="5"/>
      <c r="M1" s="5"/>
      <c r="N1" s="1"/>
      <c r="O1" s="72"/>
      <c r="P1" s="107" t="s">
        <v>0</v>
      </c>
      <c r="Q1" s="6"/>
      <c r="R1" s="109"/>
      <c r="S1" s="109"/>
      <c r="T1" s="109"/>
      <c r="U1" s="109"/>
      <c r="V1" s="7"/>
      <c r="W1" s="110" t="s">
        <v>1</v>
      </c>
      <c r="X1" s="110"/>
      <c r="Y1" s="110"/>
      <c r="Z1" s="110"/>
      <c r="AA1" s="110"/>
      <c r="AB1" s="110"/>
      <c r="AC1" s="110"/>
      <c r="AD1" s="8"/>
      <c r="AE1" s="9"/>
      <c r="AF1" s="4"/>
      <c r="AG1" s="10"/>
      <c r="AH1" s="11"/>
      <c r="AI1" s="110" t="s">
        <v>1</v>
      </c>
      <c r="AJ1" s="110"/>
      <c r="AK1" s="110"/>
      <c r="AL1" s="110"/>
      <c r="AM1" s="110"/>
      <c r="AN1" s="110"/>
      <c r="AO1" s="110"/>
      <c r="AP1" s="12"/>
      <c r="AQ1" s="13"/>
    </row>
    <row r="2" spans="1:43" ht="15.75">
      <c r="A2" s="14"/>
      <c r="B2" s="14"/>
      <c r="C2" s="15"/>
      <c r="D2" s="16"/>
      <c r="E2" s="85"/>
      <c r="F2" s="89" t="s">
        <v>2</v>
      </c>
      <c r="G2" s="90"/>
      <c r="H2" s="90"/>
      <c r="I2" s="91"/>
      <c r="J2" s="18"/>
      <c r="K2" s="17"/>
      <c r="L2" s="19"/>
      <c r="M2" s="20"/>
      <c r="N2" s="18"/>
      <c r="O2" s="92" t="s">
        <v>3</v>
      </c>
      <c r="P2" s="108"/>
      <c r="Q2" s="6"/>
      <c r="R2" s="76"/>
      <c r="S2" s="77"/>
      <c r="T2" s="77"/>
      <c r="U2" s="78"/>
      <c r="V2" s="7"/>
      <c r="W2" s="21"/>
      <c r="X2" s="94" t="s">
        <v>4</v>
      </c>
      <c r="Y2" s="95"/>
      <c r="Z2" s="96"/>
      <c r="AA2" s="94" t="s">
        <v>5</v>
      </c>
      <c r="AB2" s="95"/>
      <c r="AC2" s="96"/>
      <c r="AD2" s="8"/>
      <c r="AE2" s="97" t="s">
        <v>6</v>
      </c>
      <c r="AF2" s="98"/>
      <c r="AG2" s="99"/>
      <c r="AH2" s="11"/>
      <c r="AI2" s="21"/>
      <c r="AJ2" s="94" t="s">
        <v>5</v>
      </c>
      <c r="AK2" s="95"/>
      <c r="AL2" s="96"/>
      <c r="AM2" s="94" t="s">
        <v>4</v>
      </c>
      <c r="AN2" s="100"/>
      <c r="AO2" s="101"/>
      <c r="AP2" s="102" t="s">
        <v>7</v>
      </c>
      <c r="AQ2" s="103"/>
    </row>
    <row r="3" spans="1:43" ht="15.75">
      <c r="A3" s="22" t="s">
        <v>8</v>
      </c>
      <c r="B3" s="23" t="s">
        <v>9</v>
      </c>
      <c r="C3" s="24" t="s">
        <v>10</v>
      </c>
      <c r="D3" s="25" t="s">
        <v>11</v>
      </c>
      <c r="E3" s="86" t="s">
        <v>12</v>
      </c>
      <c r="F3" s="26" t="s">
        <v>4</v>
      </c>
      <c r="G3" s="22" t="s">
        <v>13</v>
      </c>
      <c r="H3" s="26" t="s">
        <v>14</v>
      </c>
      <c r="I3" s="22" t="s">
        <v>13</v>
      </c>
      <c r="J3" s="26" t="s">
        <v>15</v>
      </c>
      <c r="K3" s="22" t="s">
        <v>16</v>
      </c>
      <c r="L3" s="27" t="s">
        <v>17</v>
      </c>
      <c r="M3" s="28" t="s">
        <v>18</v>
      </c>
      <c r="N3" s="26" t="s">
        <v>19</v>
      </c>
      <c r="O3" s="93"/>
      <c r="P3" s="73" t="s">
        <v>20</v>
      </c>
      <c r="Q3" s="29"/>
      <c r="R3" s="104" t="s">
        <v>21</v>
      </c>
      <c r="S3" s="105"/>
      <c r="T3" s="105"/>
      <c r="U3" s="106"/>
      <c r="V3" s="30"/>
      <c r="W3" s="31" t="s">
        <v>22</v>
      </c>
      <c r="X3" s="32" t="s">
        <v>23</v>
      </c>
      <c r="Y3" s="33" t="s">
        <v>24</v>
      </c>
      <c r="Z3" s="34" t="s">
        <v>25</v>
      </c>
      <c r="AA3" s="32" t="s">
        <v>23</v>
      </c>
      <c r="AB3" s="33" t="s">
        <v>24</v>
      </c>
      <c r="AC3" s="34" t="s">
        <v>25</v>
      </c>
      <c r="AD3" s="35"/>
      <c r="AE3" s="32" t="s">
        <v>23</v>
      </c>
      <c r="AF3" s="33" t="s">
        <v>24</v>
      </c>
      <c r="AG3" s="34" t="s">
        <v>25</v>
      </c>
      <c r="AH3" s="36"/>
      <c r="AI3" s="37" t="s">
        <v>14</v>
      </c>
      <c r="AJ3" s="32" t="s">
        <v>23</v>
      </c>
      <c r="AK3" s="33" t="s">
        <v>24</v>
      </c>
      <c r="AL3" s="34" t="s">
        <v>25</v>
      </c>
      <c r="AM3" s="32" t="s">
        <v>23</v>
      </c>
      <c r="AN3" s="33" t="s">
        <v>24</v>
      </c>
      <c r="AO3" s="33" t="s">
        <v>25</v>
      </c>
      <c r="AP3" s="38" t="s">
        <v>4</v>
      </c>
      <c r="AQ3" s="39" t="s">
        <v>14</v>
      </c>
    </row>
    <row r="4" spans="19:21" ht="15.75">
      <c r="S4" s="80"/>
      <c r="T4" s="80"/>
      <c r="U4" s="80"/>
    </row>
    <row r="5" spans="19:35" ht="15.75">
      <c r="S5" s="79"/>
      <c r="U5" s="79"/>
      <c r="AI5" s="51"/>
    </row>
    <row r="6" spans="1:43" ht="15.75">
      <c r="A6" s="40">
        <f>+'[1]All'!A1011</f>
        <v>15</v>
      </c>
      <c r="B6" s="41" t="str">
        <f>+'[1]All'!B1011</f>
        <v>Sat</v>
      </c>
      <c r="C6" s="42">
        <f>+'[1]All'!C1011</f>
        <v>41251</v>
      </c>
      <c r="D6" s="43">
        <f>+'[1]All'!D1011</f>
        <v>0</v>
      </c>
      <c r="E6" s="74" t="str">
        <f>+'[1]All'!E1011</f>
        <v>CBS</v>
      </c>
      <c r="F6" s="60" t="str">
        <f>+'[1]All'!F1011</f>
        <v>Navy</v>
      </c>
      <c r="G6" s="61" t="str">
        <f>+'[1]All'!G1011</f>
        <v>Ind</v>
      </c>
      <c r="H6" s="60" t="str">
        <f>+'[1]All'!H1011</f>
        <v>Army </v>
      </c>
      <c r="I6" s="61" t="str">
        <f>+'[1]All'!I1011</f>
        <v>Ind</v>
      </c>
      <c r="J6" s="44" t="str">
        <f>+'[1]All'!J1011</f>
        <v>Navy</v>
      </c>
      <c r="K6" s="40" t="str">
        <f>+'[1]All'!K1011</f>
        <v>Army </v>
      </c>
      <c r="L6" s="62">
        <f>+'[1]All'!L1011</f>
        <v>6.5</v>
      </c>
      <c r="M6" s="63">
        <f>+'[1]All'!M1011</f>
        <v>55.5</v>
      </c>
      <c r="N6" s="44" t="str">
        <f>+'[1]All'!T1011</f>
        <v>Navy</v>
      </c>
      <c r="O6" s="74">
        <f>+'[1]All'!X1011</f>
        <v>0</v>
      </c>
      <c r="P6" s="75">
        <f>+'[1]All'!Z1011</f>
        <v>0</v>
      </c>
      <c r="R6" s="79" t="str">
        <f>+'[1]All'!AL1011</f>
        <v>NAVY</v>
      </c>
      <c r="S6" s="79">
        <f>+'[1]All'!AM1011</f>
        <v>27</v>
      </c>
      <c r="T6" s="79" t="str">
        <f>+'[1]All'!AN1011</f>
        <v>Army </v>
      </c>
      <c r="U6" s="79">
        <f>+'[1]All'!AO1011</f>
        <v>21</v>
      </c>
      <c r="V6" s="64"/>
      <c r="W6" s="49" t="str">
        <f>+'[1]All'!AQ1011</f>
        <v>Navy</v>
      </c>
      <c r="X6" s="49">
        <f>+'[1]All'!AR1011</f>
        <v>3</v>
      </c>
      <c r="Y6" s="65">
        <f>+'[1]All'!AS1011</f>
        <v>2</v>
      </c>
      <c r="Z6" s="66">
        <f>+'[1]All'!AT1011</f>
        <v>0</v>
      </c>
      <c r="AA6" s="49">
        <f>+'[1]All'!AU1011</f>
        <v>3</v>
      </c>
      <c r="AB6" s="65">
        <f>+'[1]All'!AV1011</f>
        <v>7</v>
      </c>
      <c r="AC6" s="66">
        <f>+'[1]All'!AW1011</f>
        <v>0</v>
      </c>
      <c r="AD6" s="48"/>
      <c r="AE6" s="49">
        <f>+'[1]All'!AY1011</f>
        <v>4</v>
      </c>
      <c r="AF6" s="65">
        <f>+'[1]All'!AZ1011</f>
        <v>3</v>
      </c>
      <c r="AG6" s="66">
        <f>+'[1]All'!BA1011</f>
        <v>0</v>
      </c>
      <c r="AH6" s="67"/>
      <c r="AI6" s="49" t="str">
        <f>+'[1]All'!BC1011</f>
        <v>Army </v>
      </c>
      <c r="AJ6" s="49">
        <f>+'[1]All'!BD1011</f>
        <v>3</v>
      </c>
      <c r="AK6" s="65">
        <f>+'[1]All'!BE1011</f>
        <v>3</v>
      </c>
      <c r="AL6" s="66">
        <f>+'[1]All'!BF1011</f>
        <v>0</v>
      </c>
      <c r="AM6" s="49">
        <f>+'[1]All'!BG1011</f>
        <v>3</v>
      </c>
      <c r="AN6" s="65">
        <f>+'[1]All'!BH1011</f>
        <v>7</v>
      </c>
      <c r="AO6" s="65">
        <f>+'[1]All'!BI1011</f>
        <v>0</v>
      </c>
      <c r="AP6" s="68">
        <f>+'[1]All'!BJ1011</f>
        <v>67.56</v>
      </c>
      <c r="AQ6" s="69">
        <f>+'[1]All'!BK1011</f>
        <v>53.91</v>
      </c>
    </row>
    <row r="7" spans="1:44" ht="15.75">
      <c r="A7" s="70"/>
      <c r="G7" s="47"/>
      <c r="I7" s="47"/>
      <c r="S7" s="79"/>
      <c r="U7" s="81"/>
      <c r="V7" s="71"/>
      <c r="W7" s="49"/>
      <c r="X7" s="49"/>
      <c r="Y7" s="65"/>
      <c r="Z7" s="66"/>
      <c r="AA7" s="49"/>
      <c r="AB7" s="65"/>
      <c r="AC7" s="66"/>
      <c r="AE7" s="49"/>
      <c r="AF7" s="65"/>
      <c r="AG7" s="66"/>
      <c r="AI7" s="49"/>
      <c r="AJ7" s="49"/>
      <c r="AK7" s="65"/>
      <c r="AL7" s="66"/>
      <c r="AM7" s="49"/>
      <c r="AN7" s="65"/>
      <c r="AO7" s="66"/>
      <c r="AP7" s="68"/>
      <c r="AQ7" s="69"/>
      <c r="AR7" s="68"/>
    </row>
    <row r="8" spans="1:44" ht="15.75">
      <c r="A8" s="70"/>
      <c r="F8" s="88" t="s">
        <v>27</v>
      </c>
      <c r="G8" s="47"/>
      <c r="I8" s="47"/>
      <c r="S8" s="79"/>
      <c r="U8" s="81"/>
      <c r="V8" s="71"/>
      <c r="W8" s="49"/>
      <c r="X8" s="49"/>
      <c r="Y8" s="65"/>
      <c r="Z8" s="66"/>
      <c r="AA8" s="49"/>
      <c r="AB8" s="65"/>
      <c r="AC8" s="66"/>
      <c r="AE8" s="49"/>
      <c r="AF8" s="65"/>
      <c r="AG8" s="66"/>
      <c r="AI8" s="49"/>
      <c r="AJ8" s="49"/>
      <c r="AK8" s="65"/>
      <c r="AL8" s="66"/>
      <c r="AM8" s="49"/>
      <c r="AN8" s="65"/>
      <c r="AO8" s="66"/>
      <c r="AP8" s="68"/>
      <c r="AQ8" s="69"/>
      <c r="AR8" s="68"/>
    </row>
    <row r="9" spans="1:44" ht="15.75">
      <c r="A9" s="70"/>
      <c r="G9" s="47"/>
      <c r="I9" s="47"/>
      <c r="S9" s="79"/>
      <c r="U9" s="81"/>
      <c r="V9" s="71"/>
      <c r="W9" s="49"/>
      <c r="X9" s="49"/>
      <c r="Y9" s="65"/>
      <c r="Z9" s="66"/>
      <c r="AA9" s="49"/>
      <c r="AB9" s="65"/>
      <c r="AC9" s="66"/>
      <c r="AE9" s="49"/>
      <c r="AF9" s="65"/>
      <c r="AG9" s="66"/>
      <c r="AI9" s="49"/>
      <c r="AJ9" s="49"/>
      <c r="AK9" s="65"/>
      <c r="AL9" s="66"/>
      <c r="AM9" s="49"/>
      <c r="AN9" s="65"/>
      <c r="AO9" s="66"/>
      <c r="AP9" s="68"/>
      <c r="AQ9" s="69"/>
      <c r="AR9" s="68"/>
    </row>
    <row r="10" spans="1:44" ht="15.75">
      <c r="A10" s="70">
        <f>+'[1]NFL'!$A275</f>
        <v>14</v>
      </c>
      <c r="B10" s="41" t="s">
        <v>26</v>
      </c>
      <c r="C10" s="42">
        <f>+'[1]NFL'!$B275</f>
        <v>41249</v>
      </c>
      <c r="D10" s="43">
        <f>+'[1]NFL'!$C275</f>
        <v>0.8472220833333334</v>
      </c>
      <c r="E10" s="74" t="str">
        <f>+'[1]NFL'!$D275</f>
        <v>NFL</v>
      </c>
      <c r="F10" s="44" t="str">
        <f>+'[1]NFL'!$E275</f>
        <v>Denver</v>
      </c>
      <c r="G10" s="47" t="str">
        <f>VLOOKUP(+F10,'[2]NFL'!$C$394:$D$425,2,FALSE)</f>
        <v>AFCW</v>
      </c>
      <c r="H10" s="44" t="str">
        <f>+'[1]NFL'!$F275</f>
        <v>Oakland</v>
      </c>
      <c r="I10" s="47" t="str">
        <f>VLOOKUP(+H10,'[2]NFL'!$C$394:$D$425,2,FALSE)</f>
        <v>AFCW</v>
      </c>
      <c r="J10" s="44" t="str">
        <f>+'[1]NFL'!$G275</f>
        <v>Denver</v>
      </c>
      <c r="K10" s="40" t="str">
        <f>+'[1]NFL'!$H275</f>
        <v>Oakland</v>
      </c>
      <c r="L10" s="45">
        <f>+'[1]NFL'!$I275</f>
        <v>10</v>
      </c>
      <c r="M10" s="46">
        <f>+'[1]NFL'!$J275</f>
        <v>48.5</v>
      </c>
      <c r="N10" s="44" t="str">
        <f>+'[1]NFL'!Q275</f>
        <v>Denver</v>
      </c>
      <c r="O10" s="74">
        <f>+'[1]NFL'!BJ275</f>
        <v>0</v>
      </c>
      <c r="P10" s="75">
        <f>+'[1]NFL'!AB275</f>
        <v>0</v>
      </c>
      <c r="S10" s="79"/>
      <c r="U10" s="81"/>
      <c r="V10" s="71"/>
      <c r="W10" s="49" t="str">
        <f>+'[1]NFL'!AQ275</f>
        <v>Denver</v>
      </c>
      <c r="X10" s="49">
        <f>+'[1]NFL'!AR275</f>
        <v>3</v>
      </c>
      <c r="Y10" s="65">
        <f>+'[1]NFL'!AS275</f>
        <v>3</v>
      </c>
      <c r="Z10" s="66">
        <f>+'[1]NFL'!AT275</f>
        <v>0</v>
      </c>
      <c r="AA10" s="49">
        <f>+'[1]NFL'!AU275</f>
        <v>7</v>
      </c>
      <c r="AB10" s="65">
        <f>+'[1]NFL'!AV275</f>
        <v>4</v>
      </c>
      <c r="AC10" s="66">
        <f>+'[1]NFL'!AW275</f>
        <v>1</v>
      </c>
      <c r="AE10" s="49">
        <f>+'[1]NFL'!AX275</f>
        <v>5</v>
      </c>
      <c r="AF10" s="65">
        <f>+'[1]NFL'!AY275</f>
        <v>9</v>
      </c>
      <c r="AG10" s="66">
        <f>+'[1]NFL'!AZ275</f>
        <v>0</v>
      </c>
      <c r="AI10" s="49" t="str">
        <f>+'[1]NFL'!BA275</f>
        <v>Oakland</v>
      </c>
      <c r="AJ10" s="49">
        <f>+'[1]NFL'!BB275</f>
        <v>1</v>
      </c>
      <c r="AK10" s="65">
        <f>+'[1]NFL'!BC275</f>
        <v>5</v>
      </c>
      <c r="AL10" s="66">
        <f>+'[1]NFL'!BD275</f>
        <v>0</v>
      </c>
      <c r="AM10" s="49">
        <f>+'[1]NFL'!BE275</f>
        <v>3</v>
      </c>
      <c r="AN10" s="65">
        <f>+'[1]NFL'!BF275</f>
        <v>9</v>
      </c>
      <c r="AO10" s="66">
        <f>+'[1]NFL'!BG275</f>
        <v>0</v>
      </c>
      <c r="AP10" s="68">
        <f>+'[1]NFL'!BH275</f>
        <v>28.7</v>
      </c>
      <c r="AQ10" s="69">
        <f>+'[1]NFL'!BI275</f>
        <v>9.38</v>
      </c>
      <c r="AR10" s="68"/>
    </row>
    <row r="11" spans="1:44" ht="15.75">
      <c r="A11" s="70"/>
      <c r="G11" s="47"/>
      <c r="I11" s="47"/>
      <c r="S11" s="79"/>
      <c r="U11" s="81"/>
      <c r="V11" s="71"/>
      <c r="W11" s="49"/>
      <c r="X11" s="49"/>
      <c r="Y11" s="65"/>
      <c r="Z11" s="66"/>
      <c r="AA11" s="49"/>
      <c r="AB11" s="65"/>
      <c r="AC11" s="66"/>
      <c r="AE11" s="49"/>
      <c r="AF11" s="65"/>
      <c r="AG11" s="66"/>
      <c r="AI11" s="49"/>
      <c r="AJ11" s="49"/>
      <c r="AK11" s="65"/>
      <c r="AL11" s="66"/>
      <c r="AM11" s="49"/>
      <c r="AN11" s="65"/>
      <c r="AO11" s="66"/>
      <c r="AP11" s="68"/>
      <c r="AQ11" s="69"/>
      <c r="AR11" s="68"/>
    </row>
    <row r="12" spans="1:44" ht="15.75">
      <c r="A12" s="70">
        <f>+'[1]NFL'!$A276</f>
        <v>14</v>
      </c>
      <c r="B12" s="41" t="s">
        <v>28</v>
      </c>
      <c r="C12" s="42">
        <f>+'[1]NFL'!$B276</f>
        <v>41252</v>
      </c>
      <c r="D12" s="43">
        <f>+'[1]NFL'!$C276</f>
        <v>0.5416666666666666</v>
      </c>
      <c r="E12" s="74" t="str">
        <f>+'[1]NFL'!$D276</f>
        <v>Fox</v>
      </c>
      <c r="F12" s="44" t="str">
        <f>+'[1]NFL'!$E276</f>
        <v>St Louis</v>
      </c>
      <c r="G12" s="47" t="str">
        <f>VLOOKUP(+F12,'[2]NFL'!$C$394:$D$425,2,FALSE)</f>
        <v>NFCW</v>
      </c>
      <c r="H12" s="44" t="str">
        <f>+'[1]NFL'!$F276</f>
        <v>Buffalo</v>
      </c>
      <c r="I12" s="47" t="str">
        <f>VLOOKUP(+H12,'[2]NFL'!$C$394:$D$425,2,FALSE)</f>
        <v>AFCE</v>
      </c>
      <c r="J12" s="44" t="str">
        <f>+'[1]NFL'!$G276</f>
        <v>Buffalo</v>
      </c>
      <c r="K12" s="40" t="str">
        <f>+'[1]NFL'!$H276</f>
        <v>St Louis</v>
      </c>
      <c r="L12" s="45">
        <f>+'[1]NFL'!$I276</f>
        <v>3</v>
      </c>
      <c r="M12" s="46">
        <f>+'[1]NFL'!$J276</f>
        <v>42.5</v>
      </c>
      <c r="N12" s="44" t="str">
        <f>+'[1]NFL'!Q276</f>
        <v>St Louis</v>
      </c>
      <c r="O12" s="74">
        <f>+'[1]NFL'!BJ276</f>
        <v>0</v>
      </c>
      <c r="P12" s="75" t="str">
        <f>+'[1]NFL'!AB276</f>
        <v>U</v>
      </c>
      <c r="S12" s="79"/>
      <c r="U12" s="81"/>
      <c r="V12" s="71"/>
      <c r="W12" s="49" t="str">
        <f>+'[1]NFL'!AQ276</f>
        <v>St Louis</v>
      </c>
      <c r="X12" s="49">
        <f>+'[1]NFL'!AR276</f>
        <v>4</v>
      </c>
      <c r="Y12" s="65">
        <f>+'[1]NFL'!AS276</f>
        <v>1</v>
      </c>
      <c r="Z12" s="66">
        <f>+'[1]NFL'!AT276</f>
        <v>0</v>
      </c>
      <c r="AA12" s="49">
        <f>+'[1]NFL'!AU276</f>
        <v>8</v>
      </c>
      <c r="AB12" s="65">
        <f>+'[1]NFL'!AV276</f>
        <v>4</v>
      </c>
      <c r="AC12" s="66">
        <f>+'[1]NFL'!AW276</f>
        <v>0</v>
      </c>
      <c r="AE12" s="49">
        <f>+'[1]NFL'!AX276</f>
        <v>0</v>
      </c>
      <c r="AF12" s="65">
        <f>+'[1]NFL'!AY276</f>
        <v>1</v>
      </c>
      <c r="AG12" s="66">
        <f>+'[1]NFL'!AZ276</f>
        <v>0</v>
      </c>
      <c r="AI12" s="49" t="str">
        <f>+'[1]NFL'!BA276</f>
        <v>Buffalo</v>
      </c>
      <c r="AJ12" s="49">
        <f>+'[1]NFL'!BB276</f>
        <v>3</v>
      </c>
      <c r="AK12" s="65">
        <f>+'[1]NFL'!BC276</f>
        <v>2</v>
      </c>
      <c r="AL12" s="66">
        <f>+'[1]NFL'!BD276</f>
        <v>0</v>
      </c>
      <c r="AM12" s="49">
        <f>+'[1]NFL'!BE276</f>
        <v>6</v>
      </c>
      <c r="AN12" s="65">
        <f>+'[1]NFL'!BF276</f>
        <v>6</v>
      </c>
      <c r="AO12" s="66">
        <f>+'[1]NFL'!BG276</f>
        <v>0</v>
      </c>
      <c r="AP12" s="68">
        <f>+'[1]NFL'!BH276</f>
        <v>19.75</v>
      </c>
      <c r="AQ12" s="69">
        <f>+'[1]NFL'!BI276</f>
        <v>16.4</v>
      </c>
      <c r="AR12" s="68"/>
    </row>
    <row r="13" spans="1:44" ht="15.75">
      <c r="A13" s="70">
        <f>+'[1]NFL'!$A277</f>
        <v>14</v>
      </c>
      <c r="B13" s="41" t="s">
        <v>28</v>
      </c>
      <c r="C13" s="42">
        <f>+'[1]NFL'!$B277</f>
        <v>41252</v>
      </c>
      <c r="D13" s="43">
        <f>+'[1]NFL'!$C277</f>
        <v>0.5416666666666666</v>
      </c>
      <c r="E13" s="74" t="str">
        <f>+'[1]NFL'!$D277</f>
        <v>Fox</v>
      </c>
      <c r="F13" s="44" t="str">
        <f>+'[1]NFL'!$E277</f>
        <v>Dallas </v>
      </c>
      <c r="G13" s="47" t="str">
        <f>VLOOKUP(+F13,'[2]NFL'!$C$394:$D$425,2,FALSE)</f>
        <v>NFCE</v>
      </c>
      <c r="H13" s="44" t="str">
        <f>+'[1]NFL'!$F277</f>
        <v>Cincinnati</v>
      </c>
      <c r="I13" s="47" t="str">
        <f>VLOOKUP(+H13,'[2]NFL'!$C$394:$D$425,2,FALSE)</f>
        <v>AFCN</v>
      </c>
      <c r="J13" s="44" t="str">
        <f>+'[1]NFL'!$G277</f>
        <v>Cincinnati</v>
      </c>
      <c r="K13" s="40" t="str">
        <f>+'[1]NFL'!$H277</f>
        <v>Dallas </v>
      </c>
      <c r="L13" s="45">
        <f>+'[1]NFL'!$I277</f>
        <v>3</v>
      </c>
      <c r="M13" s="46">
        <f>+'[1]NFL'!$J277</f>
        <v>46</v>
      </c>
      <c r="N13" s="44" t="str">
        <f>+'[1]NFL'!Q277</f>
        <v>Cincinnati</v>
      </c>
      <c r="O13" s="74">
        <f>+'[1]NFL'!BJ277</f>
        <v>0</v>
      </c>
      <c r="P13" s="75">
        <f>+'[1]NFL'!AB277</f>
        <v>0</v>
      </c>
      <c r="S13" s="79"/>
      <c r="U13" s="81"/>
      <c r="V13" s="71"/>
      <c r="W13" s="49" t="str">
        <f>+'[1]NFL'!AQ277</f>
        <v>Dallas </v>
      </c>
      <c r="X13" s="49">
        <f>+'[1]NFL'!AR277</f>
        <v>4</v>
      </c>
      <c r="Y13" s="65">
        <f>+'[1]NFL'!AS277</f>
        <v>2</v>
      </c>
      <c r="Z13" s="66">
        <f>+'[1]NFL'!AT277</f>
        <v>0</v>
      </c>
      <c r="AA13" s="49">
        <f>+'[1]NFL'!AU277</f>
        <v>4</v>
      </c>
      <c r="AB13" s="65">
        <f>+'[1]NFL'!AV277</f>
        <v>8</v>
      </c>
      <c r="AC13" s="66">
        <f>+'[1]NFL'!AW277</f>
        <v>0</v>
      </c>
      <c r="AE13" s="49">
        <f>+'[1]NFL'!AX277</f>
        <v>0</v>
      </c>
      <c r="AF13" s="65">
        <f>+'[1]NFL'!AY277</f>
        <v>1</v>
      </c>
      <c r="AG13" s="66">
        <f>+'[1]NFL'!AZ277</f>
        <v>0</v>
      </c>
      <c r="AI13" s="49" t="str">
        <f>+'[1]NFL'!BA277</f>
        <v>Cincinnati</v>
      </c>
      <c r="AJ13" s="49">
        <f>+'[1]NFL'!BB277</f>
        <v>2</v>
      </c>
      <c r="AK13" s="65">
        <f>+'[1]NFL'!BC277</f>
        <v>3</v>
      </c>
      <c r="AL13" s="66">
        <f>+'[1]NFL'!BD277</f>
        <v>1</v>
      </c>
      <c r="AM13" s="49">
        <f>+'[1]NFL'!BE277</f>
        <v>6</v>
      </c>
      <c r="AN13" s="65">
        <f>+'[1]NFL'!BF277</f>
        <v>5</v>
      </c>
      <c r="AO13" s="66">
        <f>+'[1]NFL'!BG277</f>
        <v>1</v>
      </c>
      <c r="AP13" s="68">
        <f>+'[1]NFL'!BH277</f>
        <v>20.06</v>
      </c>
      <c r="AQ13" s="69">
        <f>+'[1]NFL'!BI277</f>
        <v>21.89</v>
      </c>
      <c r="AR13" s="68"/>
    </row>
    <row r="14" spans="1:44" ht="15.75">
      <c r="A14" s="70">
        <f>+'[1]NFL'!$A278</f>
        <v>14</v>
      </c>
      <c r="B14" s="41" t="s">
        <v>28</v>
      </c>
      <c r="C14" s="42">
        <f>+'[1]NFL'!$B278</f>
        <v>41252</v>
      </c>
      <c r="D14" s="43">
        <f>+'[1]NFL'!$C278</f>
        <v>0.5416666666666666</v>
      </c>
      <c r="E14" s="74" t="str">
        <f>+'[1]NFL'!$D278</f>
        <v>CBS</v>
      </c>
      <c r="F14" s="44" t="str">
        <f>+'[1]NFL'!$E278</f>
        <v>Kansas City</v>
      </c>
      <c r="G14" s="47" t="str">
        <f>VLOOKUP(+F14,'[2]NFL'!$C$394:$D$425,2,FALSE)</f>
        <v>AFCW</v>
      </c>
      <c r="H14" s="44" t="str">
        <f>+'[1]NFL'!$F278</f>
        <v>Cleveland</v>
      </c>
      <c r="I14" s="47" t="str">
        <f>VLOOKUP(+H14,'[2]NFL'!$C$394:$D$425,2,FALSE)</f>
        <v>AFCN</v>
      </c>
      <c r="J14" s="44" t="str">
        <f>+'[1]NFL'!$G278</f>
        <v>Cleveland</v>
      </c>
      <c r="K14" s="40" t="str">
        <f>+'[1]NFL'!$H278</f>
        <v>Kansas City</v>
      </c>
      <c r="L14" s="45">
        <f>+'[1]NFL'!$I278</f>
        <v>6.5</v>
      </c>
      <c r="M14" s="46">
        <f>+'[1]NFL'!$J278</f>
        <v>38</v>
      </c>
      <c r="N14" s="44" t="str">
        <f>+'[1]NFL'!Q278</f>
        <v>Kansas City</v>
      </c>
      <c r="O14" s="74">
        <f>+'[1]NFL'!BJ278</f>
        <v>0</v>
      </c>
      <c r="P14" s="75">
        <f>+'[1]NFL'!AB278</f>
        <v>0</v>
      </c>
      <c r="S14" s="79"/>
      <c r="U14" s="81"/>
      <c r="V14" s="71"/>
      <c r="W14" s="49" t="str">
        <f>+'[1]NFL'!AQ278</f>
        <v>Kansas City</v>
      </c>
      <c r="X14" s="49">
        <f>+'[1]NFL'!AR278</f>
        <v>2</v>
      </c>
      <c r="Y14" s="65">
        <f>+'[1]NFL'!AS278</f>
        <v>3</v>
      </c>
      <c r="Z14" s="66">
        <f>+'[1]NFL'!AT278</f>
        <v>0</v>
      </c>
      <c r="AA14" s="49">
        <f>+'[1]NFL'!AU278</f>
        <v>5</v>
      </c>
      <c r="AB14" s="65">
        <f>+'[1]NFL'!AV278</f>
        <v>7</v>
      </c>
      <c r="AC14" s="66">
        <f>+'[1]NFL'!AW278</f>
        <v>0</v>
      </c>
      <c r="AE14" s="49">
        <f>+'[1]NFL'!AX278</f>
        <v>1</v>
      </c>
      <c r="AF14" s="65">
        <f>+'[1]NFL'!AY278</f>
        <v>2</v>
      </c>
      <c r="AG14" s="66">
        <f>+'[1]NFL'!AZ278</f>
        <v>0</v>
      </c>
      <c r="AI14" s="49" t="str">
        <f>+'[1]NFL'!BA278</f>
        <v>Cleveland</v>
      </c>
      <c r="AJ14" s="49">
        <f>+'[1]NFL'!BB278</f>
        <v>4</v>
      </c>
      <c r="AK14" s="65">
        <f>+'[1]NFL'!BC278</f>
        <v>2</v>
      </c>
      <c r="AL14" s="66">
        <f>+'[1]NFL'!BD278</f>
        <v>0</v>
      </c>
      <c r="AM14" s="49">
        <f>+'[1]NFL'!BE278</f>
        <v>7</v>
      </c>
      <c r="AN14" s="65">
        <f>+'[1]NFL'!BF278</f>
        <v>4</v>
      </c>
      <c r="AO14" s="66">
        <f>+'[1]NFL'!BG278</f>
        <v>1</v>
      </c>
      <c r="AP14" s="68">
        <f>+'[1]NFL'!BH278</f>
        <v>8.75</v>
      </c>
      <c r="AQ14" s="69">
        <f>+'[1]NFL'!BI278</f>
        <v>15.92</v>
      </c>
      <c r="AR14" s="68"/>
    </row>
    <row r="15" spans="1:44" ht="15.75">
      <c r="A15" s="70">
        <f>+'[1]NFL'!$A279</f>
        <v>14</v>
      </c>
      <c r="B15" s="41" t="s">
        <v>28</v>
      </c>
      <c r="C15" s="42">
        <f>+'[1]NFL'!$B279</f>
        <v>41252</v>
      </c>
      <c r="D15" s="43">
        <f>+'[1]NFL'!$C279</f>
        <v>0.5416666666666666</v>
      </c>
      <c r="E15" s="74" t="str">
        <f>+'[1]NFL'!$D279</f>
        <v>Fox</v>
      </c>
      <c r="F15" s="44" t="str">
        <f>+'[1]NFL'!$E279</f>
        <v>Philadelphia </v>
      </c>
      <c r="G15" s="47" t="str">
        <f>VLOOKUP(+F15,'[2]NFL'!$C$394:$D$425,2,FALSE)</f>
        <v>NFCE</v>
      </c>
      <c r="H15" s="44" t="str">
        <f>+'[1]NFL'!$F279</f>
        <v>Tampa Bay</v>
      </c>
      <c r="I15" s="47" t="str">
        <f>VLOOKUP(+H15,'[2]NFL'!$C$394:$D$425,2,FALSE)</f>
        <v>NFCS</v>
      </c>
      <c r="J15" s="44" t="str">
        <f>+'[1]NFL'!$G279</f>
        <v>Tampa Bay</v>
      </c>
      <c r="K15" s="40" t="str">
        <f>+'[1]NFL'!$H279</f>
        <v>Philadelphia </v>
      </c>
      <c r="L15" s="45">
        <f>+'[1]NFL'!$I279</f>
        <v>7</v>
      </c>
      <c r="M15" s="46">
        <f>+'[1]NFL'!$J279</f>
        <v>48</v>
      </c>
      <c r="N15" s="44" t="str">
        <f>+'[1]NFL'!Q279</f>
        <v>Philadelphia </v>
      </c>
      <c r="O15" s="74">
        <f>+'[1]NFL'!BJ279</f>
        <v>0</v>
      </c>
      <c r="P15" s="75">
        <f>+'[1]NFL'!AB279</f>
        <v>0</v>
      </c>
      <c r="S15" s="79"/>
      <c r="U15" s="81"/>
      <c r="V15" s="71"/>
      <c r="W15" s="49" t="str">
        <f>+'[1]NFL'!AQ279</f>
        <v>Philadelphia </v>
      </c>
      <c r="X15" s="49">
        <f>+'[1]NFL'!AR279</f>
        <v>2</v>
      </c>
      <c r="Y15" s="65">
        <f>+'[1]NFL'!AS279</f>
        <v>4</v>
      </c>
      <c r="Z15" s="66">
        <f>+'[1]NFL'!AT279</f>
        <v>0</v>
      </c>
      <c r="AA15" s="49">
        <f>+'[1]NFL'!AU279</f>
        <v>2</v>
      </c>
      <c r="AB15" s="65">
        <f>+'[1]NFL'!AV279</f>
        <v>9</v>
      </c>
      <c r="AC15" s="66">
        <f>+'[1]NFL'!AW279</f>
        <v>1</v>
      </c>
      <c r="AE15" s="49">
        <f>+'[1]NFL'!AX279</f>
        <v>1</v>
      </c>
      <c r="AF15" s="65">
        <f>+'[1]NFL'!AY279</f>
        <v>1</v>
      </c>
      <c r="AG15" s="66">
        <f>+'[1]NFL'!AZ279</f>
        <v>0</v>
      </c>
      <c r="AI15" s="49" t="str">
        <f>+'[1]NFL'!BA279</f>
        <v>Tampa Bay</v>
      </c>
      <c r="AJ15" s="49">
        <f>+'[1]NFL'!BB279</f>
        <v>3</v>
      </c>
      <c r="AK15" s="65">
        <f>+'[1]NFL'!BC279</f>
        <v>2</v>
      </c>
      <c r="AL15" s="66">
        <f>+'[1]NFL'!BD279</f>
        <v>1</v>
      </c>
      <c r="AM15" s="49">
        <f>+'[1]NFL'!BE279</f>
        <v>7</v>
      </c>
      <c r="AN15" s="65">
        <f>+'[1]NFL'!BF279</f>
        <v>3</v>
      </c>
      <c r="AO15" s="66">
        <f>+'[1]NFL'!BG279</f>
        <v>2</v>
      </c>
      <c r="AP15" s="68">
        <f>+'[1]NFL'!BH279</f>
        <v>11.91</v>
      </c>
      <c r="AQ15" s="69">
        <f>+'[1]NFL'!BI279</f>
        <v>22.74</v>
      </c>
      <c r="AR15" s="68"/>
    </row>
    <row r="16" spans="1:44" ht="15.75">
      <c r="A16" s="70">
        <f>+'[1]NFL'!$A280</f>
        <v>14</v>
      </c>
      <c r="B16" s="41" t="s">
        <v>28</v>
      </c>
      <c r="C16" s="42">
        <f>+'[1]NFL'!$B280</f>
        <v>41252</v>
      </c>
      <c r="D16" s="43">
        <f>+'[1]NFL'!$C280</f>
        <v>0.5416666666666666</v>
      </c>
      <c r="E16" s="74" t="str">
        <f>+'[1]NFL'!$D280</f>
        <v>CBS</v>
      </c>
      <c r="F16" s="44" t="str">
        <f>+'[1]NFL'!$E280</f>
        <v>Baltimore</v>
      </c>
      <c r="G16" s="47" t="str">
        <f>VLOOKUP(+F16,'[2]NFL'!$C$394:$D$425,2,FALSE)</f>
        <v>AFCN</v>
      </c>
      <c r="H16" s="44" t="str">
        <f>+'[1]NFL'!$F280</f>
        <v>Washington</v>
      </c>
      <c r="I16" s="47" t="str">
        <f>VLOOKUP(+H16,'[2]NFL'!$C$394:$D$425,2,FALSE)</f>
        <v>NFCE</v>
      </c>
      <c r="J16" s="44" t="str">
        <f>+'[1]NFL'!$G280</f>
        <v>Washington</v>
      </c>
      <c r="K16" s="40" t="str">
        <f>+'[1]NFL'!$H280</f>
        <v>Baltimore</v>
      </c>
      <c r="L16" s="45">
        <f>+'[1]NFL'!$I280</f>
        <v>2.5</v>
      </c>
      <c r="M16" s="46">
        <f>+'[1]NFL'!$J280</f>
        <v>47.5</v>
      </c>
      <c r="N16" s="44" t="str">
        <f>+'[1]NFL'!Q280</f>
        <v>Washington</v>
      </c>
      <c r="O16" s="74">
        <f>+'[1]NFL'!BJ280</f>
        <v>0</v>
      </c>
      <c r="P16" s="75">
        <f>+'[1]NFL'!AB280</f>
        <v>0</v>
      </c>
      <c r="S16" s="79"/>
      <c r="U16" s="81"/>
      <c r="V16" s="71"/>
      <c r="W16" s="49" t="str">
        <f>+'[1]NFL'!AQ280</f>
        <v>Baltimore</v>
      </c>
      <c r="X16" s="49">
        <f>+'[1]NFL'!AR280</f>
        <v>3</v>
      </c>
      <c r="Y16" s="65">
        <f>+'[1]NFL'!AS280</f>
        <v>3</v>
      </c>
      <c r="Z16" s="66">
        <f>+'[1]NFL'!AT280</f>
        <v>0</v>
      </c>
      <c r="AA16" s="49">
        <f>+'[1]NFL'!AU280</f>
        <v>5</v>
      </c>
      <c r="AB16" s="65">
        <f>+'[1]NFL'!AV280</f>
        <v>7</v>
      </c>
      <c r="AC16" s="66">
        <f>+'[1]NFL'!AW280</f>
        <v>0</v>
      </c>
      <c r="AE16" s="49">
        <f>+'[1]NFL'!AX280</f>
        <v>1</v>
      </c>
      <c r="AF16" s="65">
        <f>+'[1]NFL'!AY280</f>
        <v>0</v>
      </c>
      <c r="AG16" s="66">
        <f>+'[1]NFL'!AZ280</f>
        <v>0</v>
      </c>
      <c r="AI16" s="49" t="str">
        <f>+'[1]NFL'!BA280</f>
        <v>Washington</v>
      </c>
      <c r="AJ16" s="49">
        <f>+'[1]NFL'!BB280</f>
        <v>3</v>
      </c>
      <c r="AK16" s="65">
        <f>+'[1]NFL'!BC280</f>
        <v>3</v>
      </c>
      <c r="AL16" s="66">
        <f>+'[1]NFL'!BD280</f>
        <v>0</v>
      </c>
      <c r="AM16" s="49">
        <f>+'[1]NFL'!BE280</f>
        <v>7</v>
      </c>
      <c r="AN16" s="65">
        <f>+'[1]NFL'!BF280</f>
        <v>5</v>
      </c>
      <c r="AO16" s="66">
        <f>+'[1]NFL'!BG280</f>
        <v>0</v>
      </c>
      <c r="AP16" s="68">
        <f>+'[1]NFL'!BH280</f>
        <v>23.59</v>
      </c>
      <c r="AQ16" s="69">
        <f>+'[1]NFL'!BI280</f>
        <v>21.25</v>
      </c>
      <c r="AR16" s="68"/>
    </row>
    <row r="17" spans="1:44" ht="15.75">
      <c r="A17" s="70">
        <f>+'[1]NFL'!$A281</f>
        <v>14</v>
      </c>
      <c r="B17" s="41" t="s">
        <v>28</v>
      </c>
      <c r="C17" s="42">
        <f>+'[1]NFL'!$B281</f>
        <v>41252</v>
      </c>
      <c r="D17" s="43">
        <f>+'[1]NFL'!$C281</f>
        <v>0.5416666666666666</v>
      </c>
      <c r="E17" s="74" t="str">
        <f>+'[1]NFL'!$D281</f>
        <v>Fox</v>
      </c>
      <c r="F17" s="44" t="str">
        <f>+'[1]NFL'!$E281</f>
        <v>Atlanta</v>
      </c>
      <c r="G17" s="47" t="str">
        <f>VLOOKUP(+F17,'[2]NFL'!$C$394:$D$425,2,FALSE)</f>
        <v>NFCS</v>
      </c>
      <c r="H17" s="44" t="str">
        <f>+'[1]NFL'!$F281</f>
        <v>Carolina</v>
      </c>
      <c r="I17" s="47" t="str">
        <f>VLOOKUP(+H17,'[2]NFL'!$C$394:$D$425,2,FALSE)</f>
        <v>NFCS</v>
      </c>
      <c r="J17" s="44" t="str">
        <f>+'[1]NFL'!$G281</f>
        <v>Atlanta</v>
      </c>
      <c r="K17" s="40" t="str">
        <f>+'[1]NFL'!$H281</f>
        <v>Carolina</v>
      </c>
      <c r="L17" s="45">
        <f>+'[1]NFL'!$I281</f>
        <v>3.5</v>
      </c>
      <c r="M17" s="46">
        <f>+'[1]NFL'!$J281</f>
        <v>48</v>
      </c>
      <c r="N17" s="44" t="str">
        <f>+'[1]NFL'!Q281</f>
        <v>Atlanta</v>
      </c>
      <c r="O17" s="74">
        <f>+'[1]NFL'!BJ281</f>
        <v>0</v>
      </c>
      <c r="P17" s="75">
        <f>+'[1]NFL'!AB281</f>
        <v>0</v>
      </c>
      <c r="S17" s="79"/>
      <c r="U17" s="81"/>
      <c r="V17" s="71"/>
      <c r="W17" s="49" t="str">
        <f>+'[1]NFL'!AQ281</f>
        <v>Atlanta</v>
      </c>
      <c r="X17" s="49">
        <f>+'[1]NFL'!AR281</f>
        <v>4</v>
      </c>
      <c r="Y17" s="65">
        <f>+'[1]NFL'!AS281</f>
        <v>1</v>
      </c>
      <c r="Z17" s="66">
        <f>+'[1]NFL'!AT281</f>
        <v>1</v>
      </c>
      <c r="AA17" s="49">
        <f>+'[1]NFL'!AU281</f>
        <v>7</v>
      </c>
      <c r="AB17" s="65">
        <f>+'[1]NFL'!AV281</f>
        <v>4</v>
      </c>
      <c r="AC17" s="66">
        <f>+'[1]NFL'!AW281</f>
        <v>1</v>
      </c>
      <c r="AE17" s="49">
        <f>+'[1]NFL'!AX281</f>
        <v>8</v>
      </c>
      <c r="AF17" s="65">
        <f>+'[1]NFL'!AY281</f>
        <v>6</v>
      </c>
      <c r="AG17" s="66">
        <f>+'[1]NFL'!AZ281</f>
        <v>0</v>
      </c>
      <c r="AI17" s="49" t="str">
        <f>+'[1]NFL'!BA281</f>
        <v>Carolina</v>
      </c>
      <c r="AJ17" s="49">
        <f>+'[1]NFL'!BB281</f>
        <v>1</v>
      </c>
      <c r="AK17" s="65">
        <f>+'[1]NFL'!BC281</f>
        <v>5</v>
      </c>
      <c r="AL17" s="66">
        <f>+'[1]NFL'!BD281</f>
        <v>0</v>
      </c>
      <c r="AM17" s="49">
        <f>+'[1]NFL'!BE281</f>
        <v>5</v>
      </c>
      <c r="AN17" s="65">
        <f>+'[1]NFL'!BF281</f>
        <v>7</v>
      </c>
      <c r="AO17" s="66">
        <f>+'[1]NFL'!BG281</f>
        <v>0</v>
      </c>
      <c r="AP17" s="68">
        <f>+'[1]NFL'!BH281</f>
        <v>25.89</v>
      </c>
      <c r="AQ17" s="69">
        <f>+'[1]NFL'!BI281</f>
        <v>16.83</v>
      </c>
      <c r="AR17" s="68"/>
    </row>
    <row r="18" spans="1:44" ht="15.75">
      <c r="A18" s="70">
        <f>+'[1]NFL'!$A282</f>
        <v>14</v>
      </c>
      <c r="B18" s="41" t="s">
        <v>28</v>
      </c>
      <c r="C18" s="42">
        <f>+'[1]NFL'!$B282</f>
        <v>41252</v>
      </c>
      <c r="D18" s="43">
        <f>+'[1]NFL'!$C282</f>
        <v>0.5416666666666666</v>
      </c>
      <c r="E18" s="74" t="str">
        <f>+'[1]NFL'!$D282</f>
        <v>CBS</v>
      </c>
      <c r="F18" s="44" t="str">
        <f>+'[1]NFL'!$E282</f>
        <v>NY Jets</v>
      </c>
      <c r="G18" s="47" t="str">
        <f>VLOOKUP(+F18,'[2]NFL'!$C$394:$D$425,2,FALSE)</f>
        <v>AFCE</v>
      </c>
      <c r="H18" s="44" t="str">
        <f>+'[1]NFL'!$F282</f>
        <v>Jacksonville</v>
      </c>
      <c r="I18" s="47" t="str">
        <f>VLOOKUP(+H18,'[2]NFL'!$C$394:$D$425,2,FALSE)</f>
        <v>AFCS</v>
      </c>
      <c r="J18" s="44" t="str">
        <f>+'[1]NFL'!$G282</f>
        <v>NY Jets</v>
      </c>
      <c r="K18" s="40" t="str">
        <f>+'[1]NFL'!$H282</f>
        <v>Jacksonville</v>
      </c>
      <c r="L18" s="45">
        <f>+'[1]NFL'!$I282</f>
        <v>2.5</v>
      </c>
      <c r="M18" s="46">
        <f>+'[1]NFL'!$J282</f>
        <v>38</v>
      </c>
      <c r="N18" s="44" t="str">
        <f>+'[1]NFL'!Q282</f>
        <v>Jacksonville</v>
      </c>
      <c r="O18" s="74">
        <f>+'[1]NFL'!BJ282</f>
        <v>0</v>
      </c>
      <c r="P18" s="75">
        <f>+'[1]NFL'!AB282</f>
        <v>0</v>
      </c>
      <c r="S18" s="79"/>
      <c r="U18" s="81"/>
      <c r="V18" s="71"/>
      <c r="W18" s="49" t="str">
        <f>+'[1]NFL'!AQ282</f>
        <v>NY Jets</v>
      </c>
      <c r="X18" s="49">
        <f>+'[1]NFL'!AR282</f>
        <v>2</v>
      </c>
      <c r="Y18" s="65">
        <f>+'[1]NFL'!AS282</f>
        <v>2</v>
      </c>
      <c r="Z18" s="66">
        <f>+'[1]NFL'!AT282</f>
        <v>1</v>
      </c>
      <c r="AA18" s="49">
        <f>+'[1]NFL'!AU282</f>
        <v>5</v>
      </c>
      <c r="AB18" s="65">
        <f>+'[1]NFL'!AV282</f>
        <v>6</v>
      </c>
      <c r="AC18" s="66">
        <f>+'[1]NFL'!AW282</f>
        <v>1</v>
      </c>
      <c r="AE18" s="49">
        <f>+'[1]NFL'!AX282</f>
        <v>1</v>
      </c>
      <c r="AF18" s="65">
        <f>+'[1]NFL'!AY282</f>
        <v>3</v>
      </c>
      <c r="AG18" s="66">
        <f>+'[1]NFL'!AZ282</f>
        <v>0</v>
      </c>
      <c r="AI18" s="49" t="str">
        <f>+'[1]NFL'!BA282</f>
        <v>Jacksonville</v>
      </c>
      <c r="AJ18" s="49">
        <f>+'[1]NFL'!BB282</f>
        <v>1</v>
      </c>
      <c r="AK18" s="65">
        <f>+'[1]NFL'!BC282</f>
        <v>5</v>
      </c>
      <c r="AL18" s="66">
        <f>+'[1]NFL'!BD282</f>
        <v>0</v>
      </c>
      <c r="AM18" s="49">
        <f>+'[1]NFL'!BE282</f>
        <v>6</v>
      </c>
      <c r="AN18" s="65">
        <f>+'[1]NFL'!BF282</f>
        <v>6</v>
      </c>
      <c r="AO18" s="66">
        <f>+'[1]NFL'!BG282</f>
        <v>0</v>
      </c>
      <c r="AP18" s="68">
        <f>+'[1]NFL'!BH282</f>
        <v>16.93</v>
      </c>
      <c r="AQ18" s="69">
        <f>+'[1]NFL'!BI282</f>
        <v>9.25</v>
      </c>
      <c r="AR18" s="68"/>
    </row>
    <row r="19" spans="1:44" ht="15.75">
      <c r="A19" s="70">
        <f>+'[1]NFL'!$A283</f>
        <v>14</v>
      </c>
      <c r="B19" s="41" t="s">
        <v>28</v>
      </c>
      <c r="C19" s="42">
        <f>+'[1]NFL'!$B283</f>
        <v>41252</v>
      </c>
      <c r="D19" s="43">
        <f>+'[1]NFL'!$C283</f>
        <v>0.5416666666666666</v>
      </c>
      <c r="E19" s="74" t="str">
        <f>+'[1]NFL'!$D283</f>
        <v>CBS</v>
      </c>
      <c r="F19" s="44" t="str">
        <f>+'[1]NFL'!$E283</f>
        <v>Tennessee</v>
      </c>
      <c r="G19" s="47" t="str">
        <f>VLOOKUP(+F19,'[2]NFL'!$C$394:$D$425,2,FALSE)</f>
        <v>AFCS</v>
      </c>
      <c r="H19" s="44" t="str">
        <f>+'[1]NFL'!$F283</f>
        <v>Indianapolis</v>
      </c>
      <c r="I19" s="47" t="str">
        <f>VLOOKUP(+H19,'[2]NFL'!$C$394:$D$425,2,FALSE)</f>
        <v>AFCS</v>
      </c>
      <c r="J19" s="44" t="str">
        <f>+'[1]NFL'!$G283</f>
        <v>Indianapolis</v>
      </c>
      <c r="K19" s="40" t="str">
        <f>+'[1]NFL'!$H283</f>
        <v>Tennessee</v>
      </c>
      <c r="L19" s="45">
        <f>+'[1]NFL'!$I283</f>
        <v>5</v>
      </c>
      <c r="M19" s="46">
        <f>+'[1]NFL'!$J283</f>
        <v>48</v>
      </c>
      <c r="N19" s="44" t="str">
        <f>+'[1]NFL'!Q283</f>
        <v>Tennessee</v>
      </c>
      <c r="O19" s="74">
        <f>+'[1]NFL'!BJ283</f>
        <v>0</v>
      </c>
      <c r="P19" s="75">
        <f>+'[1]NFL'!AB283</f>
        <v>0</v>
      </c>
      <c r="S19" s="79"/>
      <c r="U19" s="81"/>
      <c r="V19" s="71"/>
      <c r="W19" s="49" t="str">
        <f>+'[1]NFL'!AQ283</f>
        <v>Tennessee</v>
      </c>
      <c r="X19" s="49">
        <f>+'[1]NFL'!AR283</f>
        <v>2</v>
      </c>
      <c r="Y19" s="65">
        <f>+'[1]NFL'!AS283</f>
        <v>4</v>
      </c>
      <c r="Z19" s="66">
        <f>+'[1]NFL'!AT283</f>
        <v>0</v>
      </c>
      <c r="AA19" s="49">
        <f>+'[1]NFL'!AU283</f>
        <v>4</v>
      </c>
      <c r="AB19" s="65">
        <f>+'[1]NFL'!AV283</f>
        <v>8</v>
      </c>
      <c r="AC19" s="66">
        <f>+'[1]NFL'!AW283</f>
        <v>0</v>
      </c>
      <c r="AE19" s="49">
        <f>+'[1]NFL'!AX283</f>
        <v>8</v>
      </c>
      <c r="AF19" s="65">
        <f>+'[1]NFL'!AY283</f>
        <v>6</v>
      </c>
      <c r="AG19" s="66">
        <f>+'[1]NFL'!AZ283</f>
        <v>0</v>
      </c>
      <c r="AI19" s="49" t="str">
        <f>+'[1]NFL'!BA283</f>
        <v>Indianapolis</v>
      </c>
      <c r="AJ19" s="49">
        <f>+'[1]NFL'!BB283</f>
        <v>5</v>
      </c>
      <c r="AK19" s="65">
        <f>+'[1]NFL'!BC283</f>
        <v>1</v>
      </c>
      <c r="AL19" s="66">
        <f>+'[1]NFL'!BD283</f>
        <v>0</v>
      </c>
      <c r="AM19" s="49">
        <f>+'[1]NFL'!BE283</f>
        <v>8</v>
      </c>
      <c r="AN19" s="65">
        <f>+'[1]NFL'!BF283</f>
        <v>4</v>
      </c>
      <c r="AO19" s="66">
        <f>+'[1]NFL'!BG283</f>
        <v>0</v>
      </c>
      <c r="AP19" s="68">
        <f>+'[1]NFL'!BH283</f>
        <v>12.36</v>
      </c>
      <c r="AQ19" s="69">
        <f>+'[1]NFL'!BI283</f>
        <v>16.86</v>
      </c>
      <c r="AR19" s="68"/>
    </row>
    <row r="20" spans="1:44" ht="15.75">
      <c r="A20" s="70">
        <f>+'[1]NFL'!$A284</f>
        <v>14</v>
      </c>
      <c r="B20" s="41" t="s">
        <v>28</v>
      </c>
      <c r="C20" s="42">
        <f>+'[1]NFL'!$B284</f>
        <v>41252</v>
      </c>
      <c r="D20" s="43">
        <f>+'[1]NFL'!$C284</f>
        <v>0.5416666666666666</v>
      </c>
      <c r="E20" s="74" t="str">
        <f>+'[1]NFL'!$D284</f>
        <v>Fox</v>
      </c>
      <c r="F20" s="44" t="str">
        <f>+'[1]NFL'!$E284</f>
        <v>Chicago</v>
      </c>
      <c r="G20" s="47" t="str">
        <f>VLOOKUP(+F20,'[2]NFL'!$C$394:$D$425,2,FALSE)</f>
        <v>NFCN</v>
      </c>
      <c r="H20" s="44" t="str">
        <f>+'[1]NFL'!$F284</f>
        <v>Minnesota</v>
      </c>
      <c r="I20" s="47" t="str">
        <f>VLOOKUP(+H20,'[2]NFL'!$C$394:$D$425,2,FALSE)</f>
        <v>NFCN</v>
      </c>
      <c r="J20" s="44" t="str">
        <f>+'[1]NFL'!$G284</f>
        <v>Chicago</v>
      </c>
      <c r="K20" s="40" t="str">
        <f>+'[1]NFL'!$H284</f>
        <v>Minnesota</v>
      </c>
      <c r="L20" s="45">
        <f>+'[1]NFL'!$I284</f>
        <v>3</v>
      </c>
      <c r="M20" s="46">
        <f>+'[1]NFL'!$J284</f>
        <v>39</v>
      </c>
      <c r="N20" s="44" t="str">
        <f>+'[1]NFL'!Q284</f>
        <v>Chicago</v>
      </c>
      <c r="O20" s="74">
        <f>+'[1]NFL'!BJ284</f>
        <v>0</v>
      </c>
      <c r="P20" s="75">
        <f>+'[1]NFL'!AB284</f>
        <v>0</v>
      </c>
      <c r="S20" s="79"/>
      <c r="U20" s="81"/>
      <c r="V20" s="71"/>
      <c r="W20" s="49" t="str">
        <f>+'[1]NFL'!AQ284</f>
        <v>Chicago</v>
      </c>
      <c r="X20" s="49">
        <f>+'[1]NFL'!AR284</f>
        <v>3</v>
      </c>
      <c r="Y20" s="65">
        <f>+'[1]NFL'!AS284</f>
        <v>2</v>
      </c>
      <c r="Z20" s="66">
        <f>+'[1]NFL'!AT284</f>
        <v>0</v>
      </c>
      <c r="AA20" s="49">
        <f>+'[1]NFL'!AU284</f>
        <v>6</v>
      </c>
      <c r="AB20" s="65">
        <f>+'[1]NFL'!AV284</f>
        <v>6</v>
      </c>
      <c r="AC20" s="66">
        <f>+'[1]NFL'!AW284</f>
        <v>0</v>
      </c>
      <c r="AE20" s="49">
        <f>+'[1]NFL'!AX284</f>
        <v>9</v>
      </c>
      <c r="AF20" s="65">
        <f>+'[1]NFL'!AY284</f>
        <v>5</v>
      </c>
      <c r="AG20" s="66">
        <f>+'[1]NFL'!AZ284</f>
        <v>0</v>
      </c>
      <c r="AI20" s="49" t="str">
        <f>+'[1]NFL'!BA284</f>
        <v>Minnesota</v>
      </c>
      <c r="AJ20" s="49">
        <f>+'[1]NFL'!BB284</f>
        <v>4</v>
      </c>
      <c r="AK20" s="65">
        <f>+'[1]NFL'!BC284</f>
        <v>2</v>
      </c>
      <c r="AL20" s="66">
        <f>+'[1]NFL'!BD284</f>
        <v>0</v>
      </c>
      <c r="AM20" s="49">
        <f>+'[1]NFL'!BE284</f>
        <v>5</v>
      </c>
      <c r="AN20" s="65">
        <f>+'[1]NFL'!BF284</f>
        <v>7</v>
      </c>
      <c r="AO20" s="66">
        <f>+'[1]NFL'!BG284</f>
        <v>0</v>
      </c>
      <c r="AP20" s="68">
        <f>+'[1]NFL'!BH284</f>
        <v>26.08</v>
      </c>
      <c r="AQ20" s="69">
        <f>+'[1]NFL'!BI284</f>
        <v>19.61</v>
      </c>
      <c r="AR20" s="68"/>
    </row>
    <row r="21" spans="1:44" ht="15.75">
      <c r="A21" s="70">
        <f>+'[1]NFL'!$A285</f>
        <v>14</v>
      </c>
      <c r="B21" s="41" t="s">
        <v>28</v>
      </c>
      <c r="C21" s="42">
        <f>+'[1]NFL'!$B285</f>
        <v>41252</v>
      </c>
      <c r="D21" s="43">
        <f>+'[1]NFL'!$C285</f>
        <v>0.5416666666666666</v>
      </c>
      <c r="E21" s="74" t="str">
        <f>+'[1]NFL'!$D285</f>
        <v>CBS</v>
      </c>
      <c r="F21" s="44" t="str">
        <f>+'[1]NFL'!$E285</f>
        <v>San Diego</v>
      </c>
      <c r="G21" s="47" t="str">
        <f>VLOOKUP(+F21,'[2]NFL'!$C$394:$D$425,2,FALSE)</f>
        <v>AFCW</v>
      </c>
      <c r="H21" s="44" t="str">
        <f>+'[1]NFL'!$F285</f>
        <v>Pittsburgh</v>
      </c>
      <c r="I21" s="47" t="str">
        <f>VLOOKUP(+H21,'[2]NFL'!$C$394:$D$425,2,FALSE)</f>
        <v>AFCN</v>
      </c>
      <c r="J21" s="44" t="str">
        <f>+'[1]NFL'!$G285</f>
        <v>Pittsburgh</v>
      </c>
      <c r="K21" s="40" t="str">
        <f>+'[1]NFL'!$H285</f>
        <v>San Diego</v>
      </c>
      <c r="L21" s="45">
        <f>+'[1]NFL'!$I285</f>
        <v>7</v>
      </c>
      <c r="M21" s="46">
        <f>+'[1]NFL'!$J285</f>
        <v>41</v>
      </c>
      <c r="N21" s="44" t="str">
        <f>+'[1]NFL'!Q285</f>
        <v>San Diego</v>
      </c>
      <c r="O21" s="74" t="str">
        <f>+'[1]NFL'!BJ285</f>
        <v>X</v>
      </c>
      <c r="P21" s="75">
        <f>+'[1]NFL'!AB285</f>
        <v>0</v>
      </c>
      <c r="S21" s="79"/>
      <c r="U21" s="81"/>
      <c r="V21" s="71"/>
      <c r="W21" s="49" t="str">
        <f>+'[1]NFL'!AQ285</f>
        <v>San Diego</v>
      </c>
      <c r="X21" s="49">
        <f>+'[1]NFL'!AR285</f>
        <v>2</v>
      </c>
      <c r="Y21" s="65">
        <f>+'[1]NFL'!AS285</f>
        <v>3</v>
      </c>
      <c r="Z21" s="66">
        <f>+'[1]NFL'!AT285</f>
        <v>1</v>
      </c>
      <c r="AA21" s="49">
        <f>+'[1]NFL'!AU285</f>
        <v>4</v>
      </c>
      <c r="AB21" s="65">
        <f>+'[1]NFL'!AV285</f>
        <v>7</v>
      </c>
      <c r="AC21" s="66">
        <f>+'[1]NFL'!AW285</f>
        <v>1</v>
      </c>
      <c r="AE21" s="49">
        <f>+'[1]NFL'!AX285</f>
        <v>2</v>
      </c>
      <c r="AF21" s="65">
        <f>+'[1]NFL'!AY285</f>
        <v>2</v>
      </c>
      <c r="AG21" s="66">
        <f>+'[1]NFL'!AZ285</f>
        <v>0</v>
      </c>
      <c r="AI21" s="49" t="str">
        <f>+'[1]NFL'!BA285</f>
        <v>Pittsburgh</v>
      </c>
      <c r="AJ21" s="49">
        <f>+'[1]NFL'!BB285</f>
        <v>3</v>
      </c>
      <c r="AK21" s="65">
        <f>+'[1]NFL'!BC285</f>
        <v>2</v>
      </c>
      <c r="AL21" s="66">
        <f>+'[1]NFL'!BD285</f>
        <v>0</v>
      </c>
      <c r="AM21" s="49">
        <f>+'[1]NFL'!BE285</f>
        <v>6</v>
      </c>
      <c r="AN21" s="65">
        <f>+'[1]NFL'!BF285</f>
        <v>6</v>
      </c>
      <c r="AO21" s="66">
        <f>+'[1]NFL'!BG285</f>
        <v>0</v>
      </c>
      <c r="AP21" s="68">
        <f>+'[1]NFL'!BH285</f>
        <v>17.98</v>
      </c>
      <c r="AQ21" s="69">
        <f>+'[1]NFL'!BI285</f>
        <v>21.16</v>
      </c>
      <c r="AR21" s="68"/>
    </row>
    <row r="22" spans="1:44" ht="15.75">
      <c r="A22" s="70"/>
      <c r="G22" s="47"/>
      <c r="I22" s="47"/>
      <c r="S22" s="79"/>
      <c r="U22" s="81"/>
      <c r="V22" s="71"/>
      <c r="W22" s="49"/>
      <c r="X22" s="49"/>
      <c r="Y22" s="65"/>
      <c r="Z22" s="66"/>
      <c r="AA22" s="49"/>
      <c r="AB22" s="65"/>
      <c r="AC22" s="66"/>
      <c r="AE22" s="49"/>
      <c r="AF22" s="65"/>
      <c r="AG22" s="66"/>
      <c r="AI22" s="49"/>
      <c r="AJ22" s="49"/>
      <c r="AK22" s="65"/>
      <c r="AL22" s="66"/>
      <c r="AM22" s="49"/>
      <c r="AN22" s="65"/>
      <c r="AO22" s="66"/>
      <c r="AP22" s="68"/>
      <c r="AQ22" s="69"/>
      <c r="AR22" s="68"/>
    </row>
    <row r="23" spans="1:44" ht="15.75">
      <c r="A23" s="70">
        <f>+'[1]NFL'!$A286</f>
        <v>14</v>
      </c>
      <c r="B23" s="41" t="s">
        <v>28</v>
      </c>
      <c r="C23" s="42">
        <f>+'[1]NFL'!$B286</f>
        <v>41252</v>
      </c>
      <c r="D23" s="43">
        <f>+'[1]NFL'!$C286</f>
        <v>0.6704166666666667</v>
      </c>
      <c r="E23" s="74" t="str">
        <f>+'[1]NFL'!$D286</f>
        <v>CBS</v>
      </c>
      <c r="F23" s="44" t="str">
        <f>+'[1]NFL'!$E286</f>
        <v>Miami</v>
      </c>
      <c r="G23" s="47" t="str">
        <f>VLOOKUP(+F23,'[2]NFL'!$C$394:$D$425,2,FALSE)</f>
        <v>AFCE</v>
      </c>
      <c r="H23" s="44" t="str">
        <f>+'[1]NFL'!$F286</f>
        <v>San Francisco</v>
      </c>
      <c r="I23" s="47" t="str">
        <f>VLOOKUP(+H23,'[2]NFL'!$C$394:$D$425,2,FALSE)</f>
        <v>NFCW</v>
      </c>
      <c r="J23" s="44" t="str">
        <f>+'[1]NFL'!$G286</f>
        <v>San Francisco</v>
      </c>
      <c r="K23" s="40" t="str">
        <f>+'[1]NFL'!$H286</f>
        <v>Miami</v>
      </c>
      <c r="L23" s="45">
        <f>+'[1]NFL'!$I286</f>
        <v>10</v>
      </c>
      <c r="M23" s="46">
        <f>+'[1]NFL'!$J286</f>
        <v>38.5</v>
      </c>
      <c r="N23" s="44" t="str">
        <f>+'[1]NFL'!Q286</f>
        <v>Miami</v>
      </c>
      <c r="O23" s="74" t="str">
        <f>+'[1]NFL'!BJ286</f>
        <v>X</v>
      </c>
      <c r="P23" s="75">
        <f>+'[1]NFL'!AB286</f>
        <v>0</v>
      </c>
      <c r="S23" s="79"/>
      <c r="U23" s="81"/>
      <c r="V23" s="71"/>
      <c r="W23" s="49" t="str">
        <f>+'[1]NFL'!AQ286</f>
        <v>Miami</v>
      </c>
      <c r="X23" s="49">
        <f>+'[1]NFL'!AR286</f>
        <v>3</v>
      </c>
      <c r="Y23" s="65">
        <f>+'[1]NFL'!AS286</f>
        <v>3</v>
      </c>
      <c r="Z23" s="66">
        <f>+'[1]NFL'!AT286</f>
        <v>0</v>
      </c>
      <c r="AA23" s="49">
        <f>+'[1]NFL'!AU286</f>
        <v>6</v>
      </c>
      <c r="AB23" s="65">
        <f>+'[1]NFL'!AV286</f>
        <v>5</v>
      </c>
      <c r="AC23" s="66">
        <f>+'[1]NFL'!AW286</f>
        <v>1</v>
      </c>
      <c r="AE23" s="49">
        <f>+'[1]NFL'!AX286</f>
        <v>0</v>
      </c>
      <c r="AF23" s="65">
        <f>+'[1]NFL'!AY286</f>
        <v>1</v>
      </c>
      <c r="AG23" s="66">
        <f>+'[1]NFL'!AZ286</f>
        <v>0</v>
      </c>
      <c r="AI23" s="49" t="str">
        <f>+'[1]NFL'!BA286</f>
        <v>San Francisco</v>
      </c>
      <c r="AJ23" s="49">
        <f>+'[1]NFL'!BB286</f>
        <v>3</v>
      </c>
      <c r="AK23" s="65">
        <f>+'[1]NFL'!BC286</f>
        <v>3</v>
      </c>
      <c r="AL23" s="66">
        <f>+'[1]NFL'!BD286</f>
        <v>0</v>
      </c>
      <c r="AM23" s="49">
        <f>+'[1]NFL'!BE286</f>
        <v>7</v>
      </c>
      <c r="AN23" s="65">
        <f>+'[1]NFL'!BF286</f>
        <v>5</v>
      </c>
      <c r="AO23" s="66">
        <f>+'[1]NFL'!BG286</f>
        <v>0</v>
      </c>
      <c r="AP23" s="68">
        <f>+'[1]NFL'!BH286</f>
        <v>17.66</v>
      </c>
      <c r="AQ23" s="69">
        <f>+'[1]NFL'!BI286</f>
        <v>29.15</v>
      </c>
      <c r="AR23" s="68"/>
    </row>
    <row r="24" spans="1:44" ht="15.75">
      <c r="A24" s="70">
        <f>+'[1]NFL'!$A287</f>
        <v>14</v>
      </c>
      <c r="B24" s="41" t="s">
        <v>28</v>
      </c>
      <c r="C24" s="42">
        <f>+'[1]NFL'!$B287</f>
        <v>41252</v>
      </c>
      <c r="D24" s="43">
        <f>+'[1]NFL'!$C287</f>
        <v>0.6770833333333334</v>
      </c>
      <c r="E24" s="74" t="str">
        <f>+'[1]NFL'!$D287</f>
        <v>Fox</v>
      </c>
      <c r="F24" s="44" t="str">
        <f>+'[1]NFL'!$E287</f>
        <v>Arizona</v>
      </c>
      <c r="G24" s="47" t="str">
        <f>VLOOKUP(+F24,'[2]NFL'!$C$394:$D$425,2,FALSE)</f>
        <v>NFCW</v>
      </c>
      <c r="H24" s="44" t="str">
        <f>+'[1]NFL'!$F287</f>
        <v>Seattle</v>
      </c>
      <c r="I24" s="47" t="str">
        <f>VLOOKUP(+H24,'[2]NFL'!$C$394:$D$425,2,FALSE)</f>
        <v>NFCW</v>
      </c>
      <c r="J24" s="44" t="str">
        <f>+'[1]NFL'!$G287</f>
        <v>Seattle</v>
      </c>
      <c r="K24" s="40" t="str">
        <f>+'[1]NFL'!$H287</f>
        <v>Arizona</v>
      </c>
      <c r="L24" s="45">
        <f>+'[1]NFL'!$I287</f>
        <v>9.5</v>
      </c>
      <c r="M24" s="46">
        <f>+'[1]NFL'!$J287</f>
        <v>36</v>
      </c>
      <c r="N24" s="44" t="str">
        <f>+'[1]NFL'!Q287</f>
        <v>Arizona</v>
      </c>
      <c r="O24" s="74">
        <f>+'[1]NFL'!BJ287</f>
        <v>0</v>
      </c>
      <c r="P24" s="75">
        <f>+'[1]NFL'!AB287</f>
        <v>0</v>
      </c>
      <c r="S24" s="79"/>
      <c r="U24" s="81"/>
      <c r="V24" s="71"/>
      <c r="W24" s="49" t="str">
        <f>+'[1]NFL'!AQ287</f>
        <v>Arizona</v>
      </c>
      <c r="X24" s="49">
        <f>+'[1]NFL'!AR287</f>
        <v>3</v>
      </c>
      <c r="Y24" s="65">
        <f>+'[1]NFL'!AS287</f>
        <v>3</v>
      </c>
      <c r="Z24" s="66">
        <f>+'[1]NFL'!AT287</f>
        <v>0</v>
      </c>
      <c r="AA24" s="49">
        <f>+'[1]NFL'!AU287</f>
        <v>5</v>
      </c>
      <c r="AB24" s="65">
        <f>+'[1]NFL'!AV287</f>
        <v>7</v>
      </c>
      <c r="AC24" s="66">
        <f>+'[1]NFL'!AW287</f>
        <v>0</v>
      </c>
      <c r="AE24" s="49">
        <f>+'[1]NFL'!AX287</f>
        <v>6</v>
      </c>
      <c r="AF24" s="65">
        <f>+'[1]NFL'!AY287</f>
        <v>7</v>
      </c>
      <c r="AG24" s="66">
        <f>+'[1]NFL'!AZ287</f>
        <v>1</v>
      </c>
      <c r="AI24" s="49" t="str">
        <f>+'[1]NFL'!BA287</f>
        <v>Seattle</v>
      </c>
      <c r="AJ24" s="49">
        <f>+'[1]NFL'!BB287</f>
        <v>5</v>
      </c>
      <c r="AK24" s="65">
        <f>+'[1]NFL'!BC287</f>
        <v>0</v>
      </c>
      <c r="AL24" s="66">
        <f>+'[1]NFL'!BD287</f>
        <v>0</v>
      </c>
      <c r="AM24" s="49">
        <f>+'[1]NFL'!BE287</f>
        <v>8</v>
      </c>
      <c r="AN24" s="65">
        <f>+'[1]NFL'!BF287</f>
        <v>4</v>
      </c>
      <c r="AO24" s="66">
        <f>+'[1]NFL'!BG287</f>
        <v>0</v>
      </c>
      <c r="AP24" s="68">
        <f>+'[1]NFL'!BH287</f>
        <v>16.34</v>
      </c>
      <c r="AQ24" s="69">
        <f>+'[1]NFL'!BI287</f>
        <v>24.91</v>
      </c>
      <c r="AR24" s="68"/>
    </row>
    <row r="25" spans="1:44" ht="15.75">
      <c r="A25" s="70">
        <f>+'[1]NFL'!$A288</f>
        <v>14</v>
      </c>
      <c r="B25" s="41" t="s">
        <v>28</v>
      </c>
      <c r="C25" s="42">
        <f>+'[1]NFL'!$B288</f>
        <v>41252</v>
      </c>
      <c r="D25" s="43">
        <f>+'[1]NFL'!$C288</f>
        <v>0.6770833333333334</v>
      </c>
      <c r="E25" s="74" t="str">
        <f>+'[1]NFL'!$D288</f>
        <v>Fox</v>
      </c>
      <c r="F25" s="44" t="str">
        <f>+'[1]NFL'!$E288</f>
        <v>New Orleans</v>
      </c>
      <c r="G25" s="47" t="str">
        <f>VLOOKUP(+F25,'[2]NFL'!$C$394:$D$425,2,FALSE)</f>
        <v>NFCS</v>
      </c>
      <c r="H25" s="44" t="str">
        <f>+'[1]NFL'!$F288</f>
        <v>NY Giants</v>
      </c>
      <c r="I25" s="47" t="str">
        <f>VLOOKUP(+H25,'[2]NFL'!$C$394:$D$425,2,FALSE)</f>
        <v>NFCE</v>
      </c>
      <c r="J25" s="44" t="str">
        <f>+'[1]NFL'!$G288</f>
        <v>NY Giants</v>
      </c>
      <c r="K25" s="40" t="str">
        <f>+'[1]NFL'!$H288</f>
        <v>New Orleans</v>
      </c>
      <c r="L25" s="45">
        <f>+'[1]NFL'!$I288</f>
        <v>4.5</v>
      </c>
      <c r="M25" s="46">
        <f>+'[1]NFL'!$J288</f>
        <v>53</v>
      </c>
      <c r="N25" s="44" t="str">
        <f>+'[1]NFL'!Q288</f>
        <v>New Orleans</v>
      </c>
      <c r="O25" s="74">
        <f>+'[1]NFL'!BJ288</f>
        <v>0</v>
      </c>
      <c r="P25" s="75" t="str">
        <f>+'[1]NFL'!AB288</f>
        <v>O</v>
      </c>
      <c r="S25" s="79"/>
      <c r="U25" s="81"/>
      <c r="V25" s="71"/>
      <c r="W25" s="49" t="str">
        <f>+'[1]NFL'!AQ288</f>
        <v>New Orleans</v>
      </c>
      <c r="X25" s="49">
        <f>+'[1]NFL'!AR288</f>
        <v>3</v>
      </c>
      <c r="Y25" s="65">
        <f>+'[1]NFL'!AS288</f>
        <v>3</v>
      </c>
      <c r="Z25" s="66">
        <f>+'[1]NFL'!AT288</f>
        <v>0</v>
      </c>
      <c r="AA25" s="49">
        <f>+'[1]NFL'!AU288</f>
        <v>6</v>
      </c>
      <c r="AB25" s="65">
        <f>+'[1]NFL'!AV288</f>
        <v>6</v>
      </c>
      <c r="AC25" s="66">
        <f>+'[1]NFL'!AW288</f>
        <v>0</v>
      </c>
      <c r="AE25" s="49">
        <f>+'[1]NFL'!AX288</f>
        <v>3</v>
      </c>
      <c r="AF25" s="65">
        <f>+'[1]NFL'!AY288</f>
        <v>1</v>
      </c>
      <c r="AG25" s="66">
        <f>+'[1]NFL'!AZ288</f>
        <v>0</v>
      </c>
      <c r="AI25" s="49" t="str">
        <f>+'[1]NFL'!BA288</f>
        <v>NY Giants</v>
      </c>
      <c r="AJ25" s="49">
        <f>+'[1]NFL'!BB288</f>
        <v>2</v>
      </c>
      <c r="AK25" s="65">
        <f>+'[1]NFL'!BC288</f>
        <v>3</v>
      </c>
      <c r="AL25" s="66">
        <f>+'[1]NFL'!BD288</f>
        <v>1</v>
      </c>
      <c r="AM25" s="49">
        <f>+'[1]NFL'!BE288</f>
        <v>5</v>
      </c>
      <c r="AN25" s="65">
        <f>+'[1]NFL'!BF288</f>
        <v>5</v>
      </c>
      <c r="AO25" s="66">
        <f>+'[1]NFL'!BG288</f>
        <v>2</v>
      </c>
      <c r="AP25" s="68">
        <f>+'[1]NFL'!BH288</f>
        <v>19.65</v>
      </c>
      <c r="AQ25" s="69">
        <f>+'[1]NFL'!BI288</f>
        <v>26</v>
      </c>
      <c r="AR25" s="68"/>
    </row>
    <row r="26" spans="1:44" ht="15.75">
      <c r="A26" s="70"/>
      <c r="G26" s="47"/>
      <c r="I26" s="47"/>
      <c r="S26" s="79"/>
      <c r="U26" s="81"/>
      <c r="V26" s="71"/>
      <c r="W26" s="49"/>
      <c r="X26" s="49"/>
      <c r="Y26" s="65"/>
      <c r="Z26" s="66"/>
      <c r="AA26" s="49"/>
      <c r="AB26" s="65"/>
      <c r="AC26" s="66"/>
      <c r="AE26" s="49"/>
      <c r="AF26" s="65"/>
      <c r="AG26" s="66"/>
      <c r="AI26" s="49"/>
      <c r="AJ26" s="49"/>
      <c r="AK26" s="65"/>
      <c r="AL26" s="66"/>
      <c r="AM26" s="49"/>
      <c r="AN26" s="65"/>
      <c r="AO26" s="66"/>
      <c r="AP26" s="68"/>
      <c r="AQ26" s="69"/>
      <c r="AR26" s="68"/>
    </row>
    <row r="27" spans="1:44" ht="15.75">
      <c r="A27" s="70">
        <f>+'[1]NFL'!$A289</f>
        <v>14</v>
      </c>
      <c r="B27" s="41" t="s">
        <v>28</v>
      </c>
      <c r="C27" s="42">
        <f>+'[1]NFL'!$B289</f>
        <v>41252</v>
      </c>
      <c r="D27" s="43">
        <f>+'[1]NFL'!$C289</f>
        <v>0.8472220833333334</v>
      </c>
      <c r="E27" s="74" t="str">
        <f>+'[1]NFL'!$D289</f>
        <v>NBC</v>
      </c>
      <c r="F27" s="44" t="str">
        <f>+'[1]NFL'!$E289</f>
        <v>Detroit</v>
      </c>
      <c r="G27" s="47" t="str">
        <f>VLOOKUP(+F27,'[2]NFL'!$C$394:$D$425,2,FALSE)</f>
        <v>NFCN</v>
      </c>
      <c r="H27" s="44" t="str">
        <f>+'[1]NFL'!$F289</f>
        <v>Green Bay</v>
      </c>
      <c r="I27" s="47" t="str">
        <f>VLOOKUP(+H27,'[2]NFL'!$C$394:$D$425,2,FALSE)</f>
        <v>NFCN</v>
      </c>
      <c r="J27" s="44" t="str">
        <f>+'[1]NFL'!$G289</f>
        <v>Green Bay</v>
      </c>
      <c r="K27" s="40" t="str">
        <f>+'[1]NFL'!$H289</f>
        <v>Detroit</v>
      </c>
      <c r="L27" s="45">
        <f>+'[1]NFL'!$I289</f>
        <v>6</v>
      </c>
      <c r="M27" s="46">
        <f>+'[1]NFL'!$J289</f>
        <v>50</v>
      </c>
      <c r="N27" s="44" t="str">
        <f>+'[1]NFL'!Q289</f>
        <v>Detroit</v>
      </c>
      <c r="O27" s="74">
        <f>+'[1]NFL'!BJ289</f>
        <v>0</v>
      </c>
      <c r="P27" s="75">
        <f>+'[1]NFL'!AB289</f>
        <v>0</v>
      </c>
      <c r="S27" s="79"/>
      <c r="U27" s="81"/>
      <c r="V27" s="71"/>
      <c r="W27" s="49" t="str">
        <f>+'[1]NFL'!AQ289</f>
        <v>Detroit</v>
      </c>
      <c r="X27" s="49">
        <f>+'[1]NFL'!AR289</f>
        <v>3</v>
      </c>
      <c r="Y27" s="65">
        <f>+'[1]NFL'!AS289</f>
        <v>3</v>
      </c>
      <c r="Z27" s="66">
        <f>+'[1]NFL'!AT289</f>
        <v>0</v>
      </c>
      <c r="AA27" s="49">
        <f>+'[1]NFL'!AU289</f>
        <v>5</v>
      </c>
      <c r="AB27" s="65">
        <f>+'[1]NFL'!AV289</f>
        <v>7</v>
      </c>
      <c r="AC27" s="66">
        <f>+'[1]NFL'!AW289</f>
        <v>0</v>
      </c>
      <c r="AE27" s="49">
        <f>+'[1]NFL'!AX289</f>
        <v>5</v>
      </c>
      <c r="AF27" s="65">
        <f>+'[1]NFL'!AY289</f>
        <v>9</v>
      </c>
      <c r="AG27" s="66">
        <f>+'[1]NFL'!AZ289</f>
        <v>0</v>
      </c>
      <c r="AI27" s="49" t="str">
        <f>+'[1]NFL'!BA289</f>
        <v>Green Bay</v>
      </c>
      <c r="AJ27" s="49">
        <f>+'[1]NFL'!BB289</f>
        <v>3</v>
      </c>
      <c r="AK27" s="65">
        <f>+'[1]NFL'!BC289</f>
        <v>3</v>
      </c>
      <c r="AL27" s="66">
        <f>+'[1]NFL'!BD289</f>
        <v>0</v>
      </c>
      <c r="AM27" s="49">
        <f>+'[1]NFL'!BE289</f>
        <v>6</v>
      </c>
      <c r="AN27" s="65">
        <f>+'[1]NFL'!BF289</f>
        <v>6</v>
      </c>
      <c r="AO27" s="66">
        <f>+'[1]NFL'!BG289</f>
        <v>0</v>
      </c>
      <c r="AP27" s="68">
        <f>+'[1]NFL'!BH289</f>
        <v>18.46</v>
      </c>
      <c r="AQ27" s="69">
        <f>+'[1]NFL'!BI289</f>
        <v>25.27</v>
      </c>
      <c r="AR27" s="68"/>
    </row>
    <row r="28" spans="1:44" ht="15.75">
      <c r="A28" s="70"/>
      <c r="G28" s="47"/>
      <c r="I28" s="47"/>
      <c r="S28" s="79"/>
      <c r="U28" s="81"/>
      <c r="V28" s="71"/>
      <c r="W28" s="49"/>
      <c r="X28" s="49"/>
      <c r="Y28" s="65"/>
      <c r="Z28" s="66"/>
      <c r="AA28" s="49"/>
      <c r="AB28" s="65"/>
      <c r="AC28" s="66"/>
      <c r="AE28" s="49"/>
      <c r="AF28" s="65"/>
      <c r="AG28" s="66"/>
      <c r="AI28" s="49"/>
      <c r="AJ28" s="49"/>
      <c r="AK28" s="65"/>
      <c r="AL28" s="66"/>
      <c r="AM28" s="49"/>
      <c r="AN28" s="65"/>
      <c r="AO28" s="66"/>
      <c r="AP28" s="68"/>
      <c r="AQ28" s="69"/>
      <c r="AR28" s="68"/>
    </row>
    <row r="29" spans="1:44" ht="15.75">
      <c r="A29" s="70">
        <f>+'[1]NFL'!$A290</f>
        <v>14</v>
      </c>
      <c r="B29" s="41" t="s">
        <v>29</v>
      </c>
      <c r="C29" s="42">
        <f>+'[1]NFL'!$B290</f>
        <v>41253</v>
      </c>
      <c r="D29" s="43">
        <f>+'[1]NFL'!$C290</f>
        <v>0.8541666666666666</v>
      </c>
      <c r="E29" s="74" t="str">
        <f>+'[1]NFL'!$D290</f>
        <v>ESPN</v>
      </c>
      <c r="F29" s="44" t="str">
        <f>+'[1]NFL'!$E290</f>
        <v>Houston</v>
      </c>
      <c r="G29" s="47" t="str">
        <f>VLOOKUP(+F29,'[2]NFL'!$C$394:$D$425,2,FALSE)</f>
        <v>AFCS</v>
      </c>
      <c r="H29" s="44" t="str">
        <f>+'[1]NFL'!$F290</f>
        <v>New England</v>
      </c>
      <c r="I29" s="47" t="str">
        <f>VLOOKUP(+H29,'[2]NFL'!$C$394:$D$425,2,FALSE)</f>
        <v>AFCE</v>
      </c>
      <c r="J29" s="44" t="str">
        <f>+'[1]NFL'!$G290</f>
        <v>New England</v>
      </c>
      <c r="K29" s="40" t="str">
        <f>+'[1]NFL'!$H290</f>
        <v>Houston</v>
      </c>
      <c r="L29" s="45">
        <f>+'[1]NFL'!$I290</f>
        <v>3.5</v>
      </c>
      <c r="M29" s="46">
        <f>+'[1]NFL'!$J290</f>
        <v>50.5</v>
      </c>
      <c r="N29" s="44" t="str">
        <f>+'[1]NFL'!Q290</f>
        <v>Houston</v>
      </c>
      <c r="O29" s="74" t="str">
        <f>+'[1]NFL'!BJ290</f>
        <v>X</v>
      </c>
      <c r="P29" s="75">
        <f>+'[1]NFL'!AB290</f>
        <v>0</v>
      </c>
      <c r="S29" s="79"/>
      <c r="U29" s="81"/>
      <c r="V29" s="71"/>
      <c r="W29" s="49" t="str">
        <f>+'[1]NFL'!AQ290</f>
        <v>Houston</v>
      </c>
      <c r="X29" s="49">
        <f>+'[1]NFL'!AR290</f>
        <v>4</v>
      </c>
      <c r="Y29" s="65">
        <f>+'[1]NFL'!AS290</f>
        <v>2</v>
      </c>
      <c r="Z29" s="66">
        <f>+'[1]NFL'!AT290</f>
        <v>0</v>
      </c>
      <c r="AA29" s="49">
        <f>+'[1]NFL'!AU290</f>
        <v>8</v>
      </c>
      <c r="AB29" s="65">
        <f>+'[1]NFL'!AV290</f>
        <v>4</v>
      </c>
      <c r="AC29" s="66">
        <f>+'[1]NFL'!AW290</f>
        <v>0</v>
      </c>
      <c r="AE29" s="49">
        <f>+'[1]NFL'!AX290</f>
        <v>0</v>
      </c>
      <c r="AF29" s="65">
        <f>+'[1]NFL'!AY290</f>
        <v>1</v>
      </c>
      <c r="AG29" s="66">
        <f>+'[1]NFL'!AZ290</f>
        <v>1</v>
      </c>
      <c r="AI29" s="49" t="str">
        <f>+'[1]NFL'!BA290</f>
        <v>New England</v>
      </c>
      <c r="AJ29" s="49">
        <f>+'[1]NFL'!BB290</f>
        <v>2</v>
      </c>
      <c r="AK29" s="65">
        <f>+'[1]NFL'!BC290</f>
        <v>3</v>
      </c>
      <c r="AL29" s="66">
        <f>+'[1]NFL'!BD290</f>
        <v>0</v>
      </c>
      <c r="AM29" s="49">
        <f>+'[1]NFL'!BE290</f>
        <v>7</v>
      </c>
      <c r="AN29" s="65">
        <f>+'[1]NFL'!BF290</f>
        <v>5</v>
      </c>
      <c r="AO29" s="66">
        <f>+'[1]NFL'!BG290</f>
        <v>0</v>
      </c>
      <c r="AP29" s="68">
        <f>+'[1]NFL'!BH290</f>
        <v>29.32</v>
      </c>
      <c r="AQ29" s="69">
        <f>+'[1]NFL'!BI290</f>
        <v>29.94</v>
      </c>
      <c r="AR29" s="68"/>
    </row>
    <row r="30" ht="15.75">
      <c r="B30" s="87" t="s">
        <v>30</v>
      </c>
    </row>
  </sheetData>
  <sheetProtection/>
  <mergeCells count="13">
    <mergeCell ref="AM2:AO2"/>
    <mergeCell ref="AP2:AQ2"/>
    <mergeCell ref="R3:U3"/>
    <mergeCell ref="P1:P2"/>
    <mergeCell ref="R1:U1"/>
    <mergeCell ref="W1:AC1"/>
    <mergeCell ref="AI1:AO1"/>
    <mergeCell ref="AJ2:AL2"/>
    <mergeCell ref="F2:I2"/>
    <mergeCell ref="O2:O3"/>
    <mergeCell ref="X2:Z2"/>
    <mergeCell ref="AA2:AC2"/>
    <mergeCell ref="AE2:A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dcterms:created xsi:type="dcterms:W3CDTF">2012-10-02T21:14:22Z</dcterms:created>
  <dcterms:modified xsi:type="dcterms:W3CDTF">2012-12-08T16:01:48Z</dcterms:modified>
  <cp:category/>
  <cp:version/>
  <cp:contentType/>
  <cp:contentStatus/>
</cp:coreProperties>
</file>